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https://mainichim-my.sharepoint.com/personal/y-niimi_m-media_co_jp/Documents/デスクトップ/4月改定/"/>
    </mc:Choice>
  </mc:AlternateContent>
  <xr:revisionPtr revIDLastSave="0" documentId="8_{F578B24B-068F-4F12-B9B4-14F85C21333D}" xr6:coauthVersionLast="47" xr6:coauthVersionMax="47" xr10:uidLastSave="{00000000-0000-0000-0000-000000000000}"/>
  <bookViews>
    <workbookView xWindow="-120" yWindow="-120" windowWidth="29040" windowHeight="15720" tabRatio="874" xr2:uid="{00000000-000D-0000-FFFF-FFFF00000000}"/>
  </bookViews>
  <sheets>
    <sheet name="表紙" sheetId="31" r:id="rId1"/>
    <sheet name="地図" sheetId="39" r:id="rId2"/>
    <sheet name="折込単価表" sheetId="41" r:id="rId3"/>
    <sheet name="地区別" sheetId="19" r:id="rId4"/>
    <sheet name="下関" sheetId="9" r:id="rId5"/>
    <sheet name="宇部・山陽小野田" sheetId="5" r:id="rId6"/>
    <sheet name="美祢" sheetId="22" r:id="rId7"/>
    <sheet name="山口" sheetId="1" r:id="rId8"/>
    <sheet name="防府" sheetId="4" r:id="rId9"/>
    <sheet name="周南市" sheetId="27" r:id="rId10"/>
    <sheet name="下松・光市" sheetId="28" r:id="rId11"/>
    <sheet name="柳井地区" sheetId="29" r:id="rId12"/>
    <sheet name="岩国市" sheetId="30" r:id="rId13"/>
    <sheet name="長門" sheetId="8" r:id="rId14"/>
    <sheet name="萩" sheetId="6" r:id="rId15"/>
    <sheet name="大竹市（広島県）" sheetId="25" r:id="rId16"/>
    <sheet name="宇部日報(夕刊)" sheetId="38" r:id="rId17"/>
    <sheet name="Sheet1" sheetId="40" r:id="rId18"/>
  </sheets>
  <definedNames>
    <definedName name="_xlnm.Print_Area" localSheetId="5">宇部・山陽小野田!$A$1:$M$36</definedName>
    <definedName name="_xlnm.Print_Area" localSheetId="16">'宇部日報(夕刊)'!$A$1:$M$26</definedName>
    <definedName name="_xlnm.Print_Area" localSheetId="4">下関!$A$1:$M$40</definedName>
    <definedName name="_xlnm.Print_Area" localSheetId="12">岩国市!$A$1:$M$36</definedName>
    <definedName name="_xlnm.Print_Area" localSheetId="7">山口!$A$1:$M$35</definedName>
    <definedName name="_xlnm.Print_Area" localSheetId="2">折込単価表!$A$1:$P$28</definedName>
    <definedName name="_xlnm.Print_Area" localSheetId="1">地図!$A$1:$Q$45</definedName>
    <definedName name="_xlnm.Print_Area" localSheetId="0">表紙!$A$1:$I$33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 i="28" l="1"/>
  <c r="B11" i="19" s="1"/>
  <c r="C12" i="28"/>
  <c r="A24" i="27"/>
  <c r="A15" i="30"/>
  <c r="A10" i="29"/>
  <c r="A8" i="29"/>
  <c r="A16" i="29"/>
  <c r="C11" i="29"/>
  <c r="B12" i="19" s="1"/>
  <c r="M23" i="6"/>
  <c r="L23" i="6"/>
  <c r="H17" i="19" s="1"/>
  <c r="J23" i="6"/>
  <c r="I23" i="6"/>
  <c r="G23" i="6"/>
  <c r="F23" i="6"/>
  <c r="C17" i="19" s="1"/>
  <c r="D23" i="6"/>
  <c r="I4" i="6" s="1"/>
  <c r="C23" i="6"/>
  <c r="B17" i="19" s="1"/>
  <c r="M17" i="8"/>
  <c r="L17" i="8"/>
  <c r="H16" i="19" s="1"/>
  <c r="J17" i="8"/>
  <c r="I17" i="8"/>
  <c r="D16" i="19" s="1"/>
  <c r="G17" i="8"/>
  <c r="F17" i="8"/>
  <c r="C16" i="19" s="1"/>
  <c r="D17" i="8"/>
  <c r="C17" i="8"/>
  <c r="B16" i="19" s="1"/>
  <c r="M33" i="30"/>
  <c r="L33" i="30"/>
  <c r="E15" i="19" s="1"/>
  <c r="J33" i="30"/>
  <c r="I33" i="30"/>
  <c r="D15" i="19" s="1"/>
  <c r="G33" i="30"/>
  <c r="F33" i="30"/>
  <c r="D33" i="30"/>
  <c r="C33" i="30"/>
  <c r="B15" i="19" s="1"/>
  <c r="M18" i="22"/>
  <c r="L18" i="22"/>
  <c r="H6" i="19" s="1"/>
  <c r="J18" i="22"/>
  <c r="I18" i="22"/>
  <c r="D6" i="19" s="1"/>
  <c r="G18" i="22"/>
  <c r="F18" i="22"/>
  <c r="C6" i="19" s="1"/>
  <c r="D18" i="22"/>
  <c r="I4" i="22" s="1"/>
  <c r="L20" i="22" s="1"/>
  <c r="C18" i="22"/>
  <c r="B6" i="19" s="1"/>
  <c r="A26" i="9"/>
  <c r="M38" i="9"/>
  <c r="L38" i="9"/>
  <c r="H3" i="19" s="1"/>
  <c r="J38" i="9"/>
  <c r="I38" i="9"/>
  <c r="D3" i="19" s="1"/>
  <c r="G38" i="9"/>
  <c r="F38" i="9"/>
  <c r="C3" i="19" s="1"/>
  <c r="D38" i="9"/>
  <c r="C38" i="9"/>
  <c r="B3" i="19" s="1"/>
  <c r="A37" i="9"/>
  <c r="A33" i="9"/>
  <c r="A30" i="9"/>
  <c r="A28" i="9"/>
  <c r="A23" i="38"/>
  <c r="A7" i="38"/>
  <c r="A10" i="25"/>
  <c r="A28" i="6"/>
  <c r="A22" i="6"/>
  <c r="A20" i="6"/>
  <c r="A16" i="6"/>
  <c r="A14" i="6"/>
  <c r="A12" i="6"/>
  <c r="A10" i="6"/>
  <c r="A16" i="8"/>
  <c r="A14" i="8"/>
  <c r="A11" i="8"/>
  <c r="A9" i="8"/>
  <c r="A32" i="30"/>
  <c r="A30" i="30"/>
  <c r="A26" i="30"/>
  <c r="A24" i="30"/>
  <c r="A22" i="30"/>
  <c r="A19" i="30"/>
  <c r="A17" i="30"/>
  <c r="A36" i="29"/>
  <c r="A28" i="29"/>
  <c r="A25" i="29"/>
  <c r="A23" i="29"/>
  <c r="A21" i="28"/>
  <c r="A11" i="28"/>
  <c r="A22" i="27"/>
  <c r="A18" i="27"/>
  <c r="A14" i="27"/>
  <c r="A15" i="4"/>
  <c r="A32" i="1"/>
  <c r="A27" i="1"/>
  <c r="A22" i="1"/>
  <c r="A15" i="1"/>
  <c r="A17" i="22"/>
  <c r="A13" i="22"/>
  <c r="A10" i="22"/>
  <c r="A32" i="5"/>
  <c r="A29" i="5"/>
  <c r="A22" i="5"/>
  <c r="A18" i="5"/>
  <c r="A21" i="9"/>
  <c r="A18" i="9"/>
  <c r="A13" i="9"/>
  <c r="I11" i="29"/>
  <c r="D12" i="19" s="1"/>
  <c r="L11" i="29"/>
  <c r="E12" i="19" s="1"/>
  <c r="C37" i="29"/>
  <c r="B14" i="19" s="1"/>
  <c r="F37" i="29"/>
  <c r="C14" i="19" s="1"/>
  <c r="I37" i="29"/>
  <c r="D14" i="19" s="1"/>
  <c r="L37" i="29"/>
  <c r="E14" i="19" s="1"/>
  <c r="C17" i="29"/>
  <c r="B13" i="19" s="1"/>
  <c r="F17" i="29"/>
  <c r="C13" i="19" s="1"/>
  <c r="L17" i="29"/>
  <c r="E13" i="19" s="1"/>
  <c r="I12" i="28"/>
  <c r="D10" i="19" s="1"/>
  <c r="L12" i="28"/>
  <c r="E10" i="19" s="1"/>
  <c r="F12" i="28"/>
  <c r="C10" i="19" s="1"/>
  <c r="G25" i="27"/>
  <c r="F25" i="27"/>
  <c r="C9" i="19" s="1"/>
  <c r="C25" i="27"/>
  <c r="B9" i="19" s="1"/>
  <c r="G16" i="4"/>
  <c r="C16" i="4"/>
  <c r="B8" i="19" s="1"/>
  <c r="F16" i="4"/>
  <c r="C8" i="19" s="1"/>
  <c r="I16" i="4"/>
  <c r="D8" i="19" s="1"/>
  <c r="C33" i="1"/>
  <c r="B7" i="19" s="1"/>
  <c r="F33" i="1"/>
  <c r="C7" i="19" s="1"/>
  <c r="I33" i="1"/>
  <c r="D7" i="19" s="1"/>
  <c r="L33" i="1"/>
  <c r="E7" i="19" s="1"/>
  <c r="D33" i="1"/>
  <c r="G33" i="1"/>
  <c r="J33" i="1"/>
  <c r="M33" i="1"/>
  <c r="C33" i="5"/>
  <c r="B5" i="19" s="1"/>
  <c r="F33" i="5"/>
  <c r="C5" i="19" s="1"/>
  <c r="I33" i="5"/>
  <c r="D5" i="19" s="1"/>
  <c r="C23" i="5"/>
  <c r="B4" i="19" s="1"/>
  <c r="F23" i="5"/>
  <c r="C4" i="19" s="1"/>
  <c r="I23" i="5"/>
  <c r="D4" i="19" s="1"/>
  <c r="F11" i="29"/>
  <c r="C12" i="19" s="1"/>
  <c r="I17" i="29"/>
  <c r="D13" i="19" s="1"/>
  <c r="C29" i="6"/>
  <c r="B18" i="19" s="1"/>
  <c r="F29" i="6"/>
  <c r="C18" i="19"/>
  <c r="I29" i="6"/>
  <c r="D18" i="19" s="1"/>
  <c r="L29" i="6"/>
  <c r="H18" i="19" s="1"/>
  <c r="C11" i="25"/>
  <c r="B21" i="19" s="1"/>
  <c r="F11" i="25"/>
  <c r="C21" i="19"/>
  <c r="L11" i="25"/>
  <c r="E21" i="19" s="1"/>
  <c r="I25" i="27"/>
  <c r="D9" i="19" s="1"/>
  <c r="F22" i="28"/>
  <c r="C11" i="19" s="1"/>
  <c r="I22" i="28"/>
  <c r="D11" i="19" s="1"/>
  <c r="C8" i="38"/>
  <c r="F8" i="38"/>
  <c r="I8" i="38"/>
  <c r="D8" i="38"/>
  <c r="I4" i="38" s="1"/>
  <c r="G8" i="38"/>
  <c r="J8" i="38"/>
  <c r="C24" i="38"/>
  <c r="F24" i="38"/>
  <c r="I24" i="38"/>
  <c r="D24" i="38"/>
  <c r="I9" i="38" s="1"/>
  <c r="G24" i="38"/>
  <c r="J24" i="38"/>
  <c r="D23" i="5"/>
  <c r="I4" i="5" s="1"/>
  <c r="G23" i="5"/>
  <c r="J23" i="5"/>
  <c r="D33" i="5"/>
  <c r="G33" i="5"/>
  <c r="J33" i="5"/>
  <c r="D12" i="28"/>
  <c r="G12" i="28"/>
  <c r="J12" i="28"/>
  <c r="M12" i="28"/>
  <c r="D22" i="28"/>
  <c r="G22" i="28"/>
  <c r="J22" i="28"/>
  <c r="M22" i="28"/>
  <c r="D11" i="29"/>
  <c r="G11" i="29"/>
  <c r="J11" i="29"/>
  <c r="M11" i="29"/>
  <c r="D17" i="29"/>
  <c r="G17" i="29"/>
  <c r="J17" i="29"/>
  <c r="M17" i="29"/>
  <c r="D37" i="29"/>
  <c r="G37" i="29"/>
  <c r="J37" i="29"/>
  <c r="M37" i="29"/>
  <c r="G11" i="25"/>
  <c r="D29" i="6"/>
  <c r="I24" i="6" s="1"/>
  <c r="G29" i="6"/>
  <c r="J29" i="6"/>
  <c r="M29" i="6"/>
  <c r="A18" i="6"/>
  <c r="I11" i="25"/>
  <c r="D21" i="19" s="1"/>
  <c r="D25" i="27"/>
  <c r="J11" i="25"/>
  <c r="M11" i="25"/>
  <c r="D11" i="25"/>
  <c r="D16" i="4"/>
  <c r="I4" i="4" s="1"/>
  <c r="L18" i="4" s="1"/>
  <c r="J16" i="4"/>
  <c r="L25" i="27"/>
  <c r="E9" i="19" s="1"/>
  <c r="L22" i="28"/>
  <c r="E11" i="19" s="1"/>
  <c r="M25" i="27"/>
  <c r="J25" i="27"/>
  <c r="C15" i="19"/>
  <c r="L26" i="38" l="1"/>
  <c r="K2" i="38" s="1"/>
  <c r="I4" i="9"/>
  <c r="L40" i="9" s="1"/>
  <c r="I4" i="30"/>
  <c r="L36" i="30" s="1"/>
  <c r="I4" i="28"/>
  <c r="I13" i="28"/>
  <c r="I4" i="27"/>
  <c r="L27" i="27" s="1"/>
  <c r="I12" i="29"/>
  <c r="L31" i="6"/>
  <c r="I4" i="1"/>
  <c r="L35" i="1" s="1"/>
  <c r="I18" i="29"/>
  <c r="F18" i="19"/>
  <c r="I18" i="19" s="1"/>
  <c r="I4" i="25"/>
  <c r="L13" i="25" s="1"/>
  <c r="I24" i="5"/>
  <c r="L36" i="5" s="1"/>
  <c r="I4" i="8"/>
  <c r="L19" i="8" s="1"/>
  <c r="I4" i="29"/>
  <c r="E4" i="38"/>
  <c r="D4" i="25"/>
  <c r="E9" i="38"/>
  <c r="D4" i="6"/>
  <c r="D17" i="19"/>
  <c r="F17" i="19" s="1"/>
  <c r="I17" i="19" s="1"/>
  <c r="D24" i="6"/>
  <c r="D4" i="22"/>
  <c r="F6" i="19"/>
  <c r="I6" i="19" s="1"/>
  <c r="F15" i="19"/>
  <c r="I15" i="19" s="1"/>
  <c r="D4" i="30"/>
  <c r="F14" i="19"/>
  <c r="I14" i="19" s="1"/>
  <c r="D18" i="29"/>
  <c r="F13" i="19"/>
  <c r="I13" i="19" s="1"/>
  <c r="D12" i="29"/>
  <c r="E19" i="19"/>
  <c r="F12" i="19"/>
  <c r="I12" i="19" s="1"/>
  <c r="D4" i="29"/>
  <c r="F11" i="19"/>
  <c r="I11" i="19" s="1"/>
  <c r="D13" i="28"/>
  <c r="D4" i="28"/>
  <c r="B10" i="19"/>
  <c r="F10" i="19" s="1"/>
  <c r="I10" i="19" s="1"/>
  <c r="F9" i="19"/>
  <c r="I9" i="19" s="1"/>
  <c r="D4" i="27"/>
  <c r="C19" i="19"/>
  <c r="D4" i="4"/>
  <c r="F8" i="19"/>
  <c r="I8" i="19" s="1"/>
  <c r="F7" i="19"/>
  <c r="I7" i="19" s="1"/>
  <c r="D4" i="1"/>
  <c r="F5" i="19"/>
  <c r="I5" i="19" s="1"/>
  <c r="D24" i="5"/>
  <c r="F4" i="19"/>
  <c r="I4" i="19" s="1"/>
  <c r="D4" i="5"/>
  <c r="F21" i="19"/>
  <c r="I21" i="19" s="1"/>
  <c r="H19" i="19"/>
  <c r="D4" i="8"/>
  <c r="F16" i="19"/>
  <c r="I16" i="19" s="1"/>
  <c r="D4" i="9"/>
  <c r="F3" i="19"/>
  <c r="L24" i="28" l="1"/>
  <c r="L40" i="29"/>
  <c r="K2" i="9" s="1"/>
  <c r="K2" i="6" s="1"/>
  <c r="B19" i="19"/>
  <c r="D19" i="19"/>
  <c r="F19" i="19"/>
  <c r="I19" i="19" s="1"/>
  <c r="I3" i="19"/>
  <c r="K2" i="22" l="1"/>
  <c r="K2" i="8"/>
  <c r="K2" i="28"/>
  <c r="K2" i="5"/>
  <c r="K2" i="29"/>
  <c r="K2" i="25"/>
  <c r="K2" i="27"/>
  <c r="K2" i="4"/>
  <c r="K2" i="1"/>
  <c r="K2"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MNOC_USER</author>
    <author>MNOC_USER7</author>
  </authors>
  <commentList>
    <comment ref="B6" authorId="0" shapeId="0" xr:uid="{00000000-0006-0000-0400-000001000000}">
      <text>
        <r>
          <rPr>
            <b/>
            <sz val="9"/>
            <color indexed="81"/>
            <rFont val="ＭＳ Ｐゴシック"/>
            <family val="3"/>
            <charset val="128"/>
          </rPr>
          <t>R4.11.15より
日経新聞70部を朝日新聞下関西部・新椋野へ譲渡
R6.4より
向洋を吸収
R7.10より
唐戸・幡生を吸収し、上田中から店名変更</t>
        </r>
      </text>
    </comment>
    <comment ref="E6" authorId="0" shapeId="0" xr:uid="{00000000-0006-0000-0400-000002000000}">
      <text>
        <r>
          <rPr>
            <b/>
            <sz val="9"/>
            <color indexed="81"/>
            <rFont val="ＭＳ Ｐゴシック"/>
            <family val="3"/>
            <charset val="128"/>
          </rPr>
          <t>H27.5より
新地を吸収
H27.7.22より
東駅・幡生の一部エリアを吸収し、一部エリアを下関中央へ
H28.4より
武久の一部エリアを吸収し、一部エリアを下関中央・新椋野へ
R2.9より
下関東部の一部エリアを吸収
R3.10より
新椋野の一部エリアを吸収
R3.11より
読売新聞幡生の一部エリアを吸収
R4.11.15より
毎日新聞上田中から日経新聞を40部吸収
R8.2より
読売新聞下関東部の一部エリアを吸収</t>
        </r>
      </text>
    </comment>
    <comment ref="H6" authorId="0" shapeId="0" xr:uid="{00000000-0006-0000-0400-000003000000}">
      <text>
        <r>
          <rPr>
            <b/>
            <sz val="9"/>
            <color indexed="81"/>
            <rFont val="ＭＳ Ｐゴシック"/>
            <family val="3"/>
            <charset val="128"/>
          </rPr>
          <t>Ｈ28.3より
向山を吸収</t>
        </r>
      </text>
    </comment>
    <comment ref="K6" authorId="0" shapeId="0" xr:uid="{00000000-0006-0000-0400-000004000000}">
      <text>
        <r>
          <rPr>
            <b/>
            <sz val="9"/>
            <color indexed="81"/>
            <rFont val="ＭＳ Ｐゴシック"/>
            <family val="3"/>
            <charset val="128"/>
          </rPr>
          <t>H27.5より
新地を吸収
H27.7.22より
東駅・幡生の一部エリアを吸収し、一部エリエアを下関中央へ
H28.4より
武久の一部エリアを吸収し、一部エリアを下関中央・新椋野へ
R2.9より
下関東部の一部エリアを吸収
R3.10より
新椋野の一部エリアを吸収</t>
        </r>
      </text>
    </comment>
    <comment ref="B7" authorId="1" shapeId="0" xr:uid="{00000000-0006-0000-0400-000005000000}">
      <text>
        <r>
          <rPr>
            <b/>
            <sz val="9"/>
            <color indexed="81"/>
            <rFont val="ＭＳ Ｐゴシック"/>
            <family val="3"/>
            <charset val="128"/>
          </rPr>
          <t>Ｈ25.11より
新地と金比羅が統合して下関西部に店名変更</t>
        </r>
        <r>
          <rPr>
            <sz val="9"/>
            <color indexed="81"/>
            <rFont val="ＭＳ Ｐゴシック"/>
            <family val="3"/>
            <charset val="128"/>
          </rPr>
          <t xml:space="preserve">
</t>
        </r>
        <r>
          <rPr>
            <b/>
            <sz val="9"/>
            <color indexed="81"/>
            <rFont val="ＭＳ Ｐゴシック"/>
            <family val="3"/>
            <charset val="128"/>
          </rPr>
          <t>H27.10.1より
武久の一部を吸収</t>
        </r>
      </text>
    </comment>
    <comment ref="E7" authorId="1" shapeId="0" xr:uid="{00000000-0006-0000-0400-000006000000}">
      <text>
        <r>
          <rPr>
            <b/>
            <sz val="9"/>
            <color indexed="81"/>
            <rFont val="ＭＳ Ｐゴシック"/>
            <family val="3"/>
            <charset val="128"/>
          </rPr>
          <t>Ｈ25.9.1より
後田の一部を吸収し、幡生の一部を綾羅木へ
H27.7.22より
唐戸・後田の一部エリアを吸収し、一部エリアを下関西部・綾羅木へ
幡生から店名変更
H28.4より
下関西部の一部エリアを吸収し、一部エリアを下関東部へ
R2.9より
下関東部の一部エリアを吸収
R3.10より
下関西部と綾羅木へ一部エリアを譲渡
R3.11より
読売新聞幡生の一部エリアを吸収
R4.11.15より
毎日新聞上田中から日経新聞30部を吸収
R8.2より
読売新聞下関東部の一部エリアを吸収</t>
        </r>
      </text>
    </comment>
    <comment ref="H7" authorId="0" shapeId="0" xr:uid="{00000000-0006-0000-0400-000007000000}">
      <text>
        <r>
          <rPr>
            <b/>
            <sz val="9"/>
            <color indexed="81"/>
            <rFont val="ＭＳ Ｐゴシック"/>
            <family val="3"/>
            <charset val="128"/>
          </rPr>
          <t>R5.6より
一の宮の一部を吸収
R7.4より
上田中を吸収</t>
        </r>
      </text>
    </comment>
    <comment ref="K7" authorId="1" shapeId="0" xr:uid="{00000000-0006-0000-0400-000008000000}">
      <text>
        <r>
          <rPr>
            <b/>
            <sz val="9"/>
            <color indexed="81"/>
            <rFont val="ＭＳ Ｐゴシック"/>
            <family val="3"/>
            <charset val="128"/>
          </rPr>
          <t>Ｈ25.9.1より
後田の一部を吸収し、幡生の一部を綾羅木へ
H27.7.22より
唐戸・後田の一部エリアを吸収し、一部エリアを下関西部・綾羅木へ
幡生から店名変更
H28.4より
下関西部の一部エリアを吸収し、一部エリアを下関東部へ
R2.9より
下関東部の一部エリアを吸収
R3.10より
下関西部と綾羅木へ一部エリアを譲渡</t>
        </r>
      </text>
    </comment>
    <comment ref="B8" authorId="0" shapeId="0" xr:uid="{83A2C522-EBB1-4CBA-A0C7-8B0ACCDC3DD0}">
      <text>
        <r>
          <rPr>
            <b/>
            <sz val="9"/>
            <color indexed="81"/>
            <rFont val="ＭＳ Ｐゴシック"/>
            <family val="3"/>
            <charset val="128"/>
          </rPr>
          <t>H28.5より
山の田西を吸収
R2.6より
武久町1丁目を幡生へ移行し、椋野から生野町2丁目を吸収
R6.6より
椋野・幡生の一部エリアを吸収</t>
        </r>
      </text>
    </comment>
    <comment ref="E8" authorId="0" shapeId="0" xr:uid="{00000000-0006-0000-0400-000009000000}">
      <text>
        <r>
          <rPr>
            <b/>
            <sz val="9"/>
            <color indexed="81"/>
            <rFont val="ＭＳ Ｐゴシック"/>
            <family val="3"/>
            <charset val="128"/>
          </rPr>
          <t>H27.1.1より
2,500→2,340に部数変更
H28.4より
綾羅木の一部エリアを吸収
R.7より
読売新聞新下関を吸収
R3.11より
読売新聞幡生の一部エリアを吸収
R8.2より
蒲生野エリアを読売新聞安岡へ譲渡</t>
        </r>
      </text>
    </comment>
    <comment ref="K8" authorId="0" shapeId="0" xr:uid="{00000000-0006-0000-0400-00000A000000}">
      <text>
        <r>
          <rPr>
            <b/>
            <sz val="9"/>
            <color indexed="81"/>
            <rFont val="ＭＳ Ｐゴシック"/>
            <family val="3"/>
            <charset val="128"/>
          </rPr>
          <t>H27.1.1より
2,500→2,340に部数変更
H28.4より
綾羅木の一部エリアを吸収
R8.2より
蒲生野エリアを朝日扱いから読売扱いへ変更</t>
        </r>
      </text>
    </comment>
    <comment ref="H9" authorId="0" shapeId="0" xr:uid="{5A3D145D-F575-4C47-A32A-4A900E01726A}">
      <text>
        <r>
          <rPr>
            <b/>
            <sz val="9"/>
            <color indexed="81"/>
            <rFont val="ＭＳ Ｐゴシック"/>
            <family val="3"/>
            <charset val="128"/>
          </rPr>
          <t>Ｈ28.3より
山の田・山の田西を吸収</t>
        </r>
      </text>
    </comment>
    <comment ref="H10" authorId="0" shapeId="0" xr:uid="{E77D77F9-A49D-4925-9958-4765EF1385B3}">
      <text>
        <r>
          <rPr>
            <b/>
            <sz val="9"/>
            <color indexed="81"/>
            <rFont val="ＭＳ Ｐゴシック"/>
            <family val="3"/>
            <charset val="128"/>
          </rPr>
          <t>R5.6より
川中を吸収
一部エリアを下関東部に譲渡し、一の宮から店名変更</t>
        </r>
        <r>
          <rPr>
            <sz val="9"/>
            <color indexed="81"/>
            <rFont val="ＭＳ Ｐゴシック"/>
            <family val="3"/>
            <charset val="128"/>
          </rPr>
          <t xml:space="preserve">
</t>
        </r>
      </text>
    </comment>
    <comment ref="B14" authorId="0" shapeId="0" xr:uid="{00000000-0006-0000-0400-000011000000}">
      <text>
        <r>
          <rPr>
            <b/>
            <sz val="9"/>
            <color indexed="81"/>
            <rFont val="ＭＳ Ｐゴシック"/>
            <family val="3"/>
            <charset val="128"/>
          </rPr>
          <t>H28.7より
伊倉新町を綾羅木から移行</t>
        </r>
      </text>
    </comment>
    <comment ref="E14" authorId="1" shapeId="0" xr:uid="{00000000-0006-0000-0400-000012000000}">
      <text>
        <r>
          <rPr>
            <b/>
            <sz val="9"/>
            <color indexed="81"/>
            <rFont val="ＭＳ Ｐゴシック"/>
            <family val="3"/>
            <charset val="128"/>
          </rPr>
          <t>旧山の田含む
H25.9.1より
幡生の一部エリアを吸収
H27.7.22より
幡生の一部エリアを吸収
H28.4より
武久の一部エリアを吸収し、一部エリアを新下関へ
R3.10より
新椋野の一部エリアを吸収
R3.11より
読売新聞幡生の一部エリアを吸収
R8.2より
梶栗エリアを読売新聞安岡へ譲渡</t>
        </r>
      </text>
    </comment>
    <comment ref="K14" authorId="1" shapeId="0" xr:uid="{00000000-0006-0000-0400-000013000000}">
      <text>
        <r>
          <rPr>
            <b/>
            <sz val="9"/>
            <color indexed="81"/>
            <rFont val="ＭＳ Ｐゴシック"/>
            <family val="3"/>
            <charset val="128"/>
          </rPr>
          <t>旧山の田含む
H25.9.1より
幡生の一部エリアを吸収
H27.7.22より
幡生の一部エリアを吸収
H28.4より
武久の一部エリアを吸収し、一部エリアを新下関へ
R3.10より
新椋野の一部エリアを吸収
R8.2より
梶栗エリアを朝日扱いから読売扱いへ変更</t>
        </r>
      </text>
    </comment>
    <comment ref="B15" authorId="0" shapeId="0" xr:uid="{00000000-0006-0000-0400-000014000000}">
      <text>
        <r>
          <rPr>
            <b/>
            <sz val="9"/>
            <color indexed="81"/>
            <rFont val="ＭＳ Ｐゴシック"/>
            <family val="3"/>
            <charset val="128"/>
          </rPr>
          <t>H28.7より
伊倉新町を川中へ譲渡
R8.4より
山の田と川中を吸収</t>
        </r>
      </text>
    </comment>
    <comment ref="E15" authorId="0" shapeId="0" xr:uid="{00000000-0006-0000-0400-000015000000}">
      <text>
        <r>
          <rPr>
            <b/>
            <sz val="9"/>
            <color indexed="81"/>
            <rFont val="ＭＳ Ｐゴシック"/>
            <family val="3"/>
            <charset val="128"/>
          </rPr>
          <t>H28.2.9より
吉見を吸収
R5.12より
吉見を分割</t>
        </r>
      </text>
    </comment>
    <comment ref="H15" authorId="0" shapeId="0" xr:uid="{10585B17-CC37-46CA-9CB0-93B959B141D8}">
      <text>
        <r>
          <rPr>
            <b/>
            <sz val="9"/>
            <color indexed="81"/>
            <rFont val="ＭＳ Ｐゴシック"/>
            <family val="3"/>
            <charset val="128"/>
          </rPr>
          <t>R8.2より
朝日新聞新下関・綾羅木から一部エリア・安岡を吸収</t>
        </r>
      </text>
    </comment>
    <comment ref="K15" authorId="0" shapeId="0" xr:uid="{00000000-0006-0000-0400-000016000000}">
      <text>
        <r>
          <rPr>
            <b/>
            <sz val="9"/>
            <color indexed="81"/>
            <rFont val="ＭＳ Ｐゴシック"/>
            <family val="3"/>
            <charset val="128"/>
          </rPr>
          <t>H28.2.9より
吉見を吸収
R5.12より
吉見を分割
R8.2より
朝日扱いから読売扱いへ変更</t>
        </r>
      </text>
    </comment>
    <comment ref="H16" authorId="0" shapeId="0" xr:uid="{00000000-0006-0000-0400-000017000000}">
      <text>
        <r>
          <rPr>
            <b/>
            <sz val="9"/>
            <color indexed="81"/>
            <rFont val="ＭＳ Ｐゴシック"/>
            <family val="3"/>
            <charset val="128"/>
          </rPr>
          <t>H28.3より
吉母を吸収
R8.2より
朝日新聞吉見を吸収</t>
        </r>
      </text>
    </comment>
    <comment ref="K16" authorId="0" shapeId="0" xr:uid="{F01AE94C-0369-438D-BA24-E1C96BDEBC6D}">
      <text>
        <r>
          <rPr>
            <b/>
            <sz val="9"/>
            <color indexed="81"/>
            <rFont val="ＭＳ Ｐゴシック"/>
            <family val="3"/>
            <charset val="128"/>
          </rPr>
          <t>R8.2より
朝日扱いから読売扱いへ変更</t>
        </r>
      </text>
    </comment>
    <comment ref="B17" authorId="0" shapeId="0" xr:uid="{00000000-0006-0000-0400-000018000000}">
      <text>
        <r>
          <rPr>
            <b/>
            <sz val="9"/>
            <color indexed="81"/>
            <rFont val="ＭＳ Ｐゴシック"/>
            <family val="3"/>
            <charset val="128"/>
          </rPr>
          <t>R5.3より
吉母を吸収
R5.4より
黒井の一部エリア(室津)を吸収</t>
        </r>
      </text>
    </comment>
    <comment ref="H19" authorId="0" shapeId="0" xr:uid="{00000000-0006-0000-0400-000019000000}">
      <text>
        <r>
          <rPr>
            <b/>
            <sz val="9"/>
            <color indexed="81"/>
            <rFont val="ＭＳ Ｐゴシック"/>
            <family val="3"/>
            <charset val="128"/>
          </rPr>
          <t>R3.11より
朝日新聞彦島の一部エリアを吸収</t>
        </r>
      </text>
    </comment>
    <comment ref="H20" authorId="0" shapeId="0" xr:uid="{00000000-0006-0000-0400-00001A000000}">
      <text>
        <r>
          <rPr>
            <b/>
            <sz val="9"/>
            <color indexed="81"/>
            <rFont val="ＭＳ Ｐゴシック"/>
            <family val="3"/>
            <charset val="128"/>
          </rPr>
          <t>H29.3より
彦島南部を吸収して
西山から店名変更
R3.11より
朝日新聞彦島の一部エリアを吸収</t>
        </r>
      </text>
    </comment>
    <comment ref="E22" authorId="0" shapeId="0" xr:uid="{00000000-0006-0000-0400-00001B000000}">
      <text>
        <r>
          <rPr>
            <b/>
            <sz val="9"/>
            <color indexed="81"/>
            <rFont val="ＭＳ Ｐゴシック"/>
            <family val="3"/>
            <charset val="128"/>
          </rPr>
          <t>H28.4より
長府中部の一部エリアを吸収
R1.10より
長府東部を吸収して長府に店名変更</t>
        </r>
      </text>
    </comment>
    <comment ref="H22" authorId="0" shapeId="0" xr:uid="{00000000-0006-0000-0400-00001C000000}">
      <text>
        <r>
          <rPr>
            <b/>
            <sz val="9"/>
            <color indexed="81"/>
            <rFont val="ＭＳ Ｐゴシック"/>
            <family val="3"/>
            <charset val="128"/>
          </rPr>
          <t>H28.12より
長府西部の一部を吸収
R7.4より
長府東部を吸収し、長府へ店名変更</t>
        </r>
      </text>
    </comment>
    <comment ref="K22" authorId="0" shapeId="0" xr:uid="{00000000-0006-0000-0400-00001D000000}">
      <text>
        <r>
          <rPr>
            <b/>
            <sz val="9"/>
            <color indexed="81"/>
            <rFont val="ＭＳ Ｐゴシック"/>
            <family val="3"/>
            <charset val="128"/>
          </rPr>
          <t>H28.4より
長府中部の一部エリアを吸収
R1.10より
長府東部を吸収して長府に店名変更</t>
        </r>
      </text>
    </comment>
    <comment ref="E23" authorId="0" shapeId="0" xr:uid="{00000000-0006-0000-0400-00001E000000}">
      <text>
        <r>
          <rPr>
            <b/>
            <sz val="9"/>
            <color indexed="81"/>
            <rFont val="ＭＳ Ｐゴシック"/>
            <family val="3"/>
            <charset val="128"/>
          </rPr>
          <t>Ｈ29.10より
小月を吸収
R2.7より
読売新聞小月を吸収</t>
        </r>
      </text>
    </comment>
    <comment ref="K23" authorId="0" shapeId="0" xr:uid="{00000000-0006-0000-0400-000020000000}">
      <text>
        <r>
          <rPr>
            <b/>
            <sz val="9"/>
            <color indexed="81"/>
            <rFont val="ＭＳ Ｐゴシック"/>
            <family val="3"/>
            <charset val="128"/>
          </rPr>
          <t>Ｈ29.10より
小月を吸収</t>
        </r>
        <r>
          <rPr>
            <sz val="9"/>
            <color indexed="81"/>
            <rFont val="ＭＳ Ｐゴシック"/>
            <family val="3"/>
            <charset val="128"/>
          </rPr>
          <t xml:space="preserve">
</t>
        </r>
      </text>
    </comment>
    <comment ref="B24" authorId="0" shapeId="0" xr:uid="{00000000-0006-0000-0400-000021000000}">
      <text>
        <r>
          <rPr>
            <b/>
            <sz val="9"/>
            <color indexed="81"/>
            <rFont val="ＭＳ Ｐゴシック"/>
            <family val="3"/>
            <charset val="128"/>
          </rPr>
          <t>H27.11より
小月を吸収して店名変更</t>
        </r>
      </text>
    </comment>
    <comment ref="B25" authorId="0" shapeId="0" xr:uid="{00000000-0006-0000-0400-000022000000}">
      <text>
        <r>
          <rPr>
            <b/>
            <sz val="9"/>
            <color indexed="81"/>
            <rFont val="ＭＳ Ｐゴシック"/>
            <family val="3"/>
            <charset val="128"/>
          </rPr>
          <t>R2.4より
読売新聞吉田エリアを吸収
R4.7より
朝日新聞厚狭の一部を吸収</t>
        </r>
      </text>
    </comment>
    <comment ref="E27" authorId="0" shapeId="0" xr:uid="{DBAF67B7-C177-44B2-88B4-FB5D92914941}">
      <text>
        <r>
          <rPr>
            <b/>
            <sz val="9"/>
            <color indexed="81"/>
            <rFont val="ＭＳ Ｐゴシック"/>
            <family val="3"/>
            <charset val="128"/>
          </rPr>
          <t>Ｈ26.3.1より
東新下を吸収
R2.7より
朝日新聞菊川、読売新聞菊川・東新下関を吸収</t>
        </r>
      </text>
    </comment>
    <comment ref="K27" authorId="0" shapeId="0" xr:uid="{00000000-0006-0000-0400-000024000000}">
      <text>
        <r>
          <rPr>
            <b/>
            <sz val="9"/>
            <color indexed="81"/>
            <rFont val="ＭＳ Ｐゴシック"/>
            <family val="3"/>
            <charset val="128"/>
          </rPr>
          <t>Ｈ26.3.1より
東新下を吸収
H28.11より
毎日扱いから朝日扱いに変更</t>
        </r>
      </text>
    </comment>
    <comment ref="B29" authorId="0" shapeId="0" xr:uid="{00000000-0006-0000-0400-000025000000}">
      <text>
        <r>
          <rPr>
            <b/>
            <sz val="9"/>
            <color indexed="81"/>
            <rFont val="ＭＳ Ｐゴシック"/>
            <family val="3"/>
            <charset val="128"/>
          </rPr>
          <t>R1.12より
朝日新聞豊田を吸収
R2.7より
読売新聞豊田を吸収</t>
        </r>
      </text>
    </comment>
    <comment ref="K29" authorId="0" shapeId="0" xr:uid="{00000000-0006-0000-0400-000026000000}">
      <text>
        <r>
          <rPr>
            <b/>
            <sz val="9"/>
            <color indexed="81"/>
            <rFont val="ＭＳ Ｐゴシック"/>
            <family val="3"/>
            <charset val="128"/>
          </rPr>
          <t>R1.12より
朝日扱いから毎日扱いに変更</t>
        </r>
      </text>
    </comment>
    <comment ref="B31" authorId="0" shapeId="0" xr:uid="{00000000-0006-0000-0400-000027000000}">
      <text>
        <r>
          <rPr>
            <b/>
            <sz val="9"/>
            <color indexed="81"/>
            <rFont val="ＭＳ Ｐゴシック"/>
            <family val="3"/>
            <charset val="128"/>
          </rPr>
          <t>R5.3より
室津を吸収
R5.4より
室津エリアを吉見へ譲渡</t>
        </r>
        <r>
          <rPr>
            <sz val="9"/>
            <color indexed="81"/>
            <rFont val="ＭＳ Ｐゴシック"/>
            <family val="3"/>
            <charset val="128"/>
          </rPr>
          <t xml:space="preserve">
</t>
        </r>
      </text>
    </comment>
    <comment ref="H31" authorId="0" shapeId="0" xr:uid="{00000000-0006-0000-0400-000028000000}">
      <text>
        <r>
          <rPr>
            <b/>
            <sz val="9"/>
            <color indexed="81"/>
            <rFont val="ＭＳ Ｐゴシック"/>
            <family val="3"/>
            <charset val="128"/>
          </rPr>
          <t>R2.7より
朝日新聞豊浦の一部を吸収</t>
        </r>
        <r>
          <rPr>
            <sz val="9"/>
            <color indexed="81"/>
            <rFont val="ＭＳ Ｐゴシック"/>
            <family val="3"/>
            <charset val="128"/>
          </rPr>
          <t xml:space="preserve">
</t>
        </r>
      </text>
    </comment>
    <comment ref="H32" authorId="0" shapeId="0" xr:uid="{00000000-0006-0000-0400-000029000000}">
      <text>
        <r>
          <rPr>
            <b/>
            <sz val="9"/>
            <color indexed="81"/>
            <rFont val="ＭＳ Ｐゴシック"/>
            <family val="3"/>
            <charset val="128"/>
          </rPr>
          <t xml:space="preserve">R2.2より
毎日新聞小串を吸収
R2.7より
豊北西へ一部移行
毎日新聞川棚を吸収
朝日新聞豊浦の一部を吸収
</t>
        </r>
      </text>
    </comment>
    <comment ref="B34" authorId="0" shapeId="0" xr:uid="{50D39B81-2596-49F2-B75C-B085BC71EABD}">
      <text>
        <r>
          <rPr>
            <b/>
            <sz val="9"/>
            <color indexed="81"/>
            <rFont val="ＭＳ Ｐゴシック"/>
            <family val="3"/>
            <charset val="128"/>
          </rPr>
          <t>Ｈ29.10より
滝部から店名変更
H31.4より
阿川を吸収(産経新聞含む)
R1.11より
毎日新聞滝部を吸収
R2.7より
読売新聞豊北を吸収
読売新聞豊北西の一部を吸収
R5.10より
毎日新聞粟野を吸収</t>
        </r>
      </text>
    </comment>
    <comment ref="H34" authorId="0" shapeId="0" xr:uid="{00000000-0006-0000-0400-00002B000000}">
      <text>
        <r>
          <rPr>
            <b/>
            <sz val="9"/>
            <color indexed="81"/>
            <rFont val="ＭＳ Ｐゴシック"/>
            <family val="3"/>
            <charset val="128"/>
          </rPr>
          <t xml:space="preserve">R2.7より
川棚に一部を吸収
毎日新聞矢玉を吸収
朝日新聞豊浦の一部を吸収
</t>
        </r>
      </text>
    </comment>
    <comment ref="K34" authorId="0" shapeId="0" xr:uid="{00000000-0006-0000-0400-00002C000000}">
      <text>
        <r>
          <rPr>
            <b/>
            <sz val="9"/>
            <color indexed="81"/>
            <rFont val="ＭＳ Ｐゴシック"/>
            <family val="3"/>
            <charset val="128"/>
          </rPr>
          <t>Ｈ29.10より
滝部から店名変更
R5.10より
粟野を吸収</t>
        </r>
        <r>
          <rPr>
            <sz val="9"/>
            <color indexed="81"/>
            <rFont val="ＭＳ Ｐゴシック"/>
            <family val="3"/>
            <charset val="128"/>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MNOC_USER</author>
  </authors>
  <commentList>
    <comment ref="B6" authorId="0" shapeId="0" xr:uid="{00000000-0006-0000-0D00-000001000000}">
      <text>
        <r>
          <rPr>
            <b/>
            <sz val="9"/>
            <color indexed="81"/>
            <rFont val="ＭＳ Ｐゴシック"/>
            <family val="3"/>
            <charset val="128"/>
          </rPr>
          <t>H28.11より
人丸を吸収
R6.4より
伊上を吸収</t>
        </r>
      </text>
    </comment>
    <comment ref="E6" authorId="0" shapeId="0" xr:uid="{00000000-0006-0000-0D00-000002000000}">
      <text>
        <r>
          <rPr>
            <b/>
            <sz val="9"/>
            <color indexed="81"/>
            <rFont val="ＭＳ Ｐゴシック"/>
            <family val="3"/>
            <charset val="128"/>
          </rPr>
          <t>R3.11より
読売新聞長門の一部を吸収</t>
        </r>
        <r>
          <rPr>
            <sz val="9"/>
            <color indexed="81"/>
            <rFont val="ＭＳ Ｐゴシック"/>
            <family val="3"/>
            <charset val="128"/>
          </rPr>
          <t xml:space="preserve">
</t>
        </r>
      </text>
    </comment>
    <comment ref="B7" authorId="0" shapeId="0" xr:uid="{00000000-0006-0000-0D00-000003000000}">
      <text>
        <r>
          <rPr>
            <b/>
            <sz val="9"/>
            <color indexed="81"/>
            <rFont val="ＭＳ Ｐゴシック"/>
            <family val="3"/>
            <charset val="128"/>
          </rPr>
          <t>R2.7より
読売新聞仙崎を吸収</t>
        </r>
        <r>
          <rPr>
            <sz val="9"/>
            <color indexed="81"/>
            <rFont val="ＭＳ Ｐゴシック"/>
            <family val="3"/>
            <charset val="128"/>
          </rPr>
          <t xml:space="preserve">
</t>
        </r>
      </text>
    </comment>
    <comment ref="E10" authorId="0" shapeId="0" xr:uid="{00000000-0006-0000-0D00-000004000000}">
      <text>
        <r>
          <rPr>
            <b/>
            <sz val="9"/>
            <color indexed="81"/>
            <rFont val="ＭＳ Ｐゴシック"/>
            <family val="3"/>
            <charset val="128"/>
          </rPr>
          <t>H31.3より
毎日新聞黄波戸を吸収
R3.11より
読売新聞長門の一部を吸収
R5.10より
読売新聞黄波戸を吸収</t>
        </r>
      </text>
    </comment>
    <comment ref="K10" authorId="0" shapeId="0" xr:uid="{00000000-0006-0000-0D00-000005000000}">
      <text>
        <r>
          <rPr>
            <b/>
            <sz val="9"/>
            <color indexed="81"/>
            <rFont val="ＭＳ Ｐゴシック"/>
            <family val="3"/>
            <charset val="128"/>
          </rPr>
          <t>H31.3より
黄波戸を吸収</t>
        </r>
      </text>
    </comment>
    <comment ref="E12" authorId="0" shapeId="0" xr:uid="{00000000-0006-0000-0D00-000006000000}">
      <text>
        <r>
          <rPr>
            <b/>
            <sz val="9"/>
            <color indexed="81"/>
            <rFont val="ＭＳ Ｐゴシック"/>
            <family val="3"/>
            <charset val="128"/>
          </rPr>
          <t>H26.6より
人丸を吸収</t>
        </r>
      </text>
    </comment>
    <comment ref="K12" authorId="0" shapeId="0" xr:uid="{00000000-0006-0000-0D00-000007000000}">
      <text>
        <r>
          <rPr>
            <b/>
            <sz val="9"/>
            <color indexed="81"/>
            <rFont val="ＭＳ Ｐゴシック"/>
            <family val="3"/>
            <charset val="128"/>
          </rPr>
          <t>H26.6より
人丸を吸収</t>
        </r>
      </text>
    </comment>
    <comment ref="H15" authorId="0" shapeId="0" xr:uid="{00000000-0006-0000-0D00-000008000000}">
      <text>
        <r>
          <rPr>
            <b/>
            <sz val="9"/>
            <color indexed="81"/>
            <rFont val="ＭＳ Ｐゴシック"/>
            <family val="3"/>
            <charset val="128"/>
          </rPr>
          <t>R3.11より
朝日新聞三隅を吸収</t>
        </r>
      </text>
    </comment>
    <comment ref="K15" authorId="0" shapeId="0" xr:uid="{00000000-0006-0000-0D00-000009000000}">
      <text>
        <r>
          <rPr>
            <b/>
            <sz val="9"/>
            <color indexed="81"/>
            <rFont val="ＭＳ Ｐゴシック"/>
            <family val="3"/>
            <charset val="128"/>
          </rPr>
          <t>R3.11より
朝日扱いから読売扱いに変更</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MNOC_USER</author>
  </authors>
  <commentList>
    <comment ref="B6" authorId="0" shapeId="0" xr:uid="{00000000-0006-0000-0E00-000001000000}">
      <text>
        <r>
          <rPr>
            <b/>
            <sz val="9"/>
            <color indexed="81"/>
            <rFont val="ＭＳ Ｐゴシック"/>
            <family val="3"/>
            <charset val="128"/>
          </rPr>
          <t>H30.10より
東萩を吸収し、一部エリアを
朝日新聞　萩へ移行</t>
        </r>
      </text>
    </comment>
    <comment ref="E6" authorId="0" shapeId="0" xr:uid="{00000000-0006-0000-0E00-000002000000}">
      <text>
        <r>
          <rPr>
            <b/>
            <sz val="9"/>
            <color indexed="81"/>
            <rFont val="ＭＳ Ｐゴシック"/>
            <family val="3"/>
            <charset val="128"/>
          </rPr>
          <t>H26.11より
中国新聞萩を吸収
H29.11より
毎日新聞川上を吸収
H29.12より
毎日新聞明木を吸収
H30.10より
毎日新聞萩の一部エリアを吸収
R3.5より
読売新聞北萩・南萩を吸収し、一部エリアを読売新聞東萩・明木に分割</t>
        </r>
      </text>
    </comment>
    <comment ref="H6" authorId="0" shapeId="0" xr:uid="{00000000-0006-0000-0E00-000003000000}">
      <text>
        <r>
          <rPr>
            <b/>
            <sz val="9"/>
            <color indexed="81"/>
            <rFont val="ＭＳ Ｐゴシック"/>
            <family val="3"/>
            <charset val="128"/>
          </rPr>
          <t>R3.5より
南萩、朝日新聞萩の一部エリアを吸収</t>
        </r>
        <r>
          <rPr>
            <sz val="9"/>
            <color indexed="81"/>
            <rFont val="ＭＳ Ｐゴシック"/>
            <family val="3"/>
            <charset val="128"/>
          </rPr>
          <t xml:space="preserve">
</t>
        </r>
      </text>
    </comment>
    <comment ref="K6" authorId="0" shapeId="0" xr:uid="{00000000-0006-0000-0E00-000004000000}">
      <text>
        <r>
          <rPr>
            <b/>
            <sz val="9"/>
            <color indexed="81"/>
            <rFont val="ＭＳ Ｐゴシック"/>
            <family val="3"/>
            <charset val="128"/>
          </rPr>
          <t>H29.11より
川上を吸収
H29.12より
明木を吸収</t>
        </r>
      </text>
    </comment>
    <comment ref="K7" authorId="0" shapeId="0" xr:uid="{00000000-0006-0000-0E00-000005000000}">
      <text>
        <r>
          <rPr>
            <b/>
            <sz val="9"/>
            <color indexed="81"/>
            <rFont val="ＭＳ Ｐゴシック"/>
            <family val="3"/>
            <charset val="128"/>
          </rPr>
          <t>R3.5より
萩よりエリア分割のため
新店</t>
        </r>
        <r>
          <rPr>
            <sz val="9"/>
            <color indexed="81"/>
            <rFont val="ＭＳ Ｐゴシック"/>
            <family val="3"/>
            <charset val="128"/>
          </rPr>
          <t xml:space="preserve">
</t>
        </r>
      </text>
    </comment>
    <comment ref="B8" authorId="0" shapeId="0" xr:uid="{00000000-0006-0000-0E00-000006000000}">
      <text>
        <r>
          <rPr>
            <b/>
            <sz val="9"/>
            <color indexed="81"/>
            <rFont val="ＭＳ Ｐゴシック"/>
            <family val="3"/>
            <charset val="128"/>
          </rPr>
          <t>R1.11より
読売新聞大井を吸収</t>
        </r>
        <r>
          <rPr>
            <sz val="9"/>
            <color indexed="81"/>
            <rFont val="ＭＳ Ｐゴシック"/>
            <family val="3"/>
            <charset val="128"/>
          </rPr>
          <t xml:space="preserve">
</t>
        </r>
      </text>
    </comment>
    <comment ref="H11" authorId="0" shapeId="0" xr:uid="{00000000-0006-0000-0E00-000007000000}">
      <text>
        <r>
          <rPr>
            <b/>
            <sz val="9"/>
            <color indexed="81"/>
            <rFont val="ＭＳ Ｐゴシック"/>
            <family val="3"/>
            <charset val="128"/>
          </rPr>
          <t>R5.7より
宇田エリアを毎日新聞宇田へ譲渡</t>
        </r>
        <r>
          <rPr>
            <sz val="9"/>
            <color indexed="81"/>
            <rFont val="ＭＳ Ｐゴシック"/>
            <family val="3"/>
            <charset val="128"/>
          </rPr>
          <t xml:space="preserve">
</t>
        </r>
      </text>
    </comment>
    <comment ref="H13" authorId="0" shapeId="0" xr:uid="{AD49C396-D999-4690-B981-8035C7C12E52}">
      <text>
        <r>
          <rPr>
            <b/>
            <sz val="9"/>
            <color indexed="81"/>
            <rFont val="ＭＳ Ｐゴシック"/>
            <family val="3"/>
            <charset val="128"/>
          </rPr>
          <t>R8.4より
毎日・朝日の江崎を統合</t>
        </r>
      </text>
    </comment>
    <comment ref="K13" authorId="0" shapeId="0" xr:uid="{8281B946-D09D-400E-8A03-4DEB3CC9AC69}">
      <text>
        <r>
          <rPr>
            <b/>
            <sz val="9"/>
            <color indexed="81"/>
            <rFont val="ＭＳ Ｐゴシック"/>
            <family val="3"/>
            <charset val="128"/>
          </rPr>
          <t>R8.4より
朝日から読売に扱い元変更</t>
        </r>
      </text>
    </comment>
    <comment ref="H19" authorId="0" shapeId="0" xr:uid="{00000000-0006-0000-0E00-000008000000}">
      <text>
        <r>
          <rPr>
            <b/>
            <sz val="9"/>
            <color indexed="81"/>
            <rFont val="ＭＳ Ｐゴシック"/>
            <family val="3"/>
            <charset val="128"/>
          </rPr>
          <t>R2.7より
川上を吸収
R3.5より
朝日新聞萩の一部エリアを吸収</t>
        </r>
      </text>
    </comment>
    <comment ref="K20" authorId="0" shapeId="0" xr:uid="{00000000-0006-0000-0E00-000009000000}">
      <text>
        <r>
          <rPr>
            <b/>
            <sz val="9"/>
            <color indexed="81"/>
            <rFont val="ＭＳ Ｐゴシック"/>
            <family val="3"/>
            <charset val="128"/>
          </rPr>
          <t>R3.5より
萩よりエリア分割のため
新店</t>
        </r>
        <r>
          <rPr>
            <sz val="9"/>
            <color indexed="81"/>
            <rFont val="ＭＳ Ｐゴシック"/>
            <family val="3"/>
            <charset val="128"/>
          </rPr>
          <t xml:space="preserve">
</t>
        </r>
      </text>
    </comment>
    <comment ref="B26" authorId="0" shapeId="0" xr:uid="{00000000-0006-0000-0E00-00000A000000}">
      <text>
        <r>
          <rPr>
            <b/>
            <sz val="9"/>
            <color indexed="81"/>
            <rFont val="ＭＳ Ｐゴシック"/>
            <family val="3"/>
            <charset val="128"/>
          </rPr>
          <t>H29.4より
朝日新聞奈古を吸収
R1.11より
読売新聞奈古を吸収</t>
        </r>
      </text>
    </comment>
    <comment ref="B27" authorId="0" shapeId="0" xr:uid="{00000000-0006-0000-0E00-00000B000000}">
      <text>
        <r>
          <rPr>
            <b/>
            <sz val="9"/>
            <color indexed="81"/>
            <rFont val="ＭＳ Ｐゴシック"/>
            <family val="3"/>
            <charset val="128"/>
          </rPr>
          <t>R5.7より
読売新聞須佐から宇田エリアを吸収</t>
        </r>
        <r>
          <rPr>
            <sz val="9"/>
            <color indexed="81"/>
            <rFont val="ＭＳ Ｐゴシック"/>
            <family val="3"/>
            <charset val="128"/>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MNOC_USER</author>
  </authors>
  <commentList>
    <comment ref="H6" authorId="0" shapeId="0" xr:uid="{00000000-0006-0000-0F00-000001000000}">
      <text>
        <r>
          <rPr>
            <b/>
            <sz val="9"/>
            <color indexed="81"/>
            <rFont val="ＭＳ Ｐゴシック"/>
            <family val="3"/>
            <charset val="128"/>
          </rPr>
          <t>R3.2より
大竹西を吸収して店名変更</t>
        </r>
        <r>
          <rPr>
            <sz val="9"/>
            <color indexed="81"/>
            <rFont val="ＭＳ Ｐゴシック"/>
            <family val="3"/>
            <charset val="128"/>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MNOC_USER</author>
    <author>user106@新見</author>
  </authors>
  <commentList>
    <comment ref="B6" authorId="0" shapeId="0" xr:uid="{00000000-0006-0000-1000-000001000000}">
      <text>
        <r>
          <rPr>
            <b/>
            <sz val="9"/>
            <color indexed="81"/>
            <rFont val="ＭＳ Ｐゴシック"/>
            <family val="3"/>
            <charset val="128"/>
          </rPr>
          <t>H30.4より
朝日新聞　空港販売店の一部を吸収</t>
        </r>
      </text>
    </comment>
    <comment ref="B11" authorId="0" shapeId="0" xr:uid="{00000000-0006-0000-1000-000002000000}">
      <text>
        <r>
          <rPr>
            <b/>
            <sz val="9"/>
            <color indexed="81"/>
            <rFont val="ＭＳ Ｐゴシック"/>
            <family val="3"/>
            <charset val="128"/>
          </rPr>
          <t>H27.5より
岐波床波から店名変更</t>
        </r>
      </text>
    </comment>
    <comment ref="B12" authorId="0" shapeId="0" xr:uid="{B0515779-4E90-420C-8C56-26B204D3FA91}">
      <text>
        <r>
          <rPr>
            <b/>
            <sz val="9"/>
            <color indexed="81"/>
            <rFont val="ＭＳ Ｐゴシック"/>
            <family val="3"/>
            <charset val="128"/>
          </rPr>
          <t>H28.4より
則貞から店名変更
R8.4より
宇部東部を吸収し、常盤から店名変更</t>
        </r>
      </text>
    </comment>
    <comment ref="B14" authorId="1" shapeId="0" xr:uid="{8BFF4F5F-36CB-44FD-A868-FB82EBA0A855}">
      <text>
        <r>
          <rPr>
            <b/>
            <sz val="9"/>
            <color indexed="81"/>
            <rFont val="MS P ゴシック"/>
            <family val="3"/>
            <charset val="128"/>
          </rPr>
          <t>R7.10より
小羽山を吸収</t>
        </r>
        <r>
          <rPr>
            <sz val="9"/>
            <color indexed="81"/>
            <rFont val="MS P ゴシック"/>
            <family val="3"/>
            <charset val="128"/>
          </rPr>
          <t xml:space="preserve">
</t>
        </r>
      </text>
    </comment>
    <comment ref="E14" authorId="0" shapeId="0" xr:uid="{00000000-0006-0000-1000-000004000000}">
      <text>
        <r>
          <rPr>
            <b/>
            <sz val="9"/>
            <color indexed="81"/>
            <rFont val="ＭＳ Ｐゴシック"/>
            <family val="3"/>
            <charset val="128"/>
          </rPr>
          <t>H30.4より
毎日新聞阿知須販売店へ一部移行
R3.4より
毎日新聞南部販売店の一部エリアを吸収</t>
        </r>
      </text>
    </comment>
    <comment ref="H14" authorId="0" shapeId="0" xr:uid="{00000000-0006-0000-1000-000005000000}">
      <text>
        <r>
          <rPr>
            <b/>
            <sz val="9"/>
            <color indexed="81"/>
            <rFont val="ＭＳ Ｐゴシック"/>
            <family val="3"/>
            <charset val="128"/>
          </rPr>
          <t>R3.4より
毎日新聞南部販売店の一部エリアを吸収</t>
        </r>
        <r>
          <rPr>
            <sz val="9"/>
            <color indexed="81"/>
            <rFont val="ＭＳ Ｐゴシック"/>
            <family val="3"/>
            <charset val="128"/>
          </rPr>
          <t xml:space="preserve">
</t>
        </r>
      </text>
    </comment>
    <comment ref="E15" authorId="0" shapeId="0" xr:uid="{00000000-0006-0000-1000-000006000000}">
      <text>
        <r>
          <rPr>
            <b/>
            <sz val="9"/>
            <color indexed="81"/>
            <rFont val="ＭＳ Ｐゴシック"/>
            <family val="3"/>
            <charset val="128"/>
          </rPr>
          <t>R3.4より
毎日新聞南部販売店の一部エリアを吸収</t>
        </r>
        <r>
          <rPr>
            <sz val="9"/>
            <color indexed="81"/>
            <rFont val="ＭＳ Ｐゴシック"/>
            <family val="3"/>
            <charset val="128"/>
          </rPr>
          <t xml:space="preserve">
</t>
        </r>
      </text>
    </comment>
    <comment ref="H15" authorId="0" shapeId="0" xr:uid="{00000000-0006-0000-1000-000007000000}">
      <text>
        <r>
          <rPr>
            <b/>
            <sz val="9"/>
            <color indexed="81"/>
            <rFont val="ＭＳ Ｐゴシック"/>
            <family val="3"/>
            <charset val="128"/>
          </rPr>
          <t>R3.4より
毎日新聞南部販売店の一部エリアを吸収</t>
        </r>
        <r>
          <rPr>
            <sz val="9"/>
            <color indexed="81"/>
            <rFont val="ＭＳ Ｐゴシック"/>
            <family val="3"/>
            <charset val="128"/>
          </rPr>
          <t xml:space="preserve">
</t>
        </r>
      </text>
    </comment>
    <comment ref="B16" authorId="0" shapeId="0" xr:uid="{D9C31378-58D9-475B-BEAB-6625F7C4035A}">
      <text>
        <r>
          <rPr>
            <b/>
            <sz val="9"/>
            <color indexed="81"/>
            <rFont val="ＭＳ Ｐゴシック"/>
            <family val="3"/>
            <charset val="128"/>
          </rPr>
          <t>H30.4より
宇部駅前を吸収</t>
        </r>
      </text>
    </comment>
    <comment ref="E16" authorId="0" shapeId="0" xr:uid="{00000000-0006-0000-1000-000008000000}">
      <text>
        <r>
          <rPr>
            <b/>
            <sz val="9"/>
            <color indexed="81"/>
            <rFont val="ＭＳ Ｐゴシック"/>
            <family val="3"/>
            <charset val="128"/>
          </rPr>
          <t>R3.4より
毎日新聞南部販売店の一部エリアを吸収</t>
        </r>
        <r>
          <rPr>
            <sz val="9"/>
            <color indexed="81"/>
            <rFont val="ＭＳ Ｐゴシック"/>
            <family val="3"/>
            <charset val="128"/>
          </rPr>
          <t xml:space="preserve">
</t>
        </r>
      </text>
    </comment>
    <comment ref="H16" authorId="0" shapeId="0" xr:uid="{00000000-0006-0000-1000-000009000000}">
      <text>
        <r>
          <rPr>
            <b/>
            <sz val="9"/>
            <color indexed="81"/>
            <rFont val="ＭＳ Ｐゴシック"/>
            <family val="3"/>
            <charset val="128"/>
          </rPr>
          <t>R3.2より
上宇部と西部を統合</t>
        </r>
      </text>
    </comment>
    <comment ref="H17" authorId="0" shapeId="0" xr:uid="{00000000-0006-0000-1000-00000B000000}">
      <text>
        <r>
          <rPr>
            <b/>
            <sz val="9"/>
            <color indexed="81"/>
            <rFont val="ＭＳ Ｐゴシック"/>
            <family val="3"/>
            <charset val="128"/>
          </rPr>
          <t>R3.4より
毎日新聞南部販売店の一部エリアを吸収</t>
        </r>
        <r>
          <rPr>
            <sz val="9"/>
            <color indexed="81"/>
            <rFont val="ＭＳ Ｐゴシック"/>
            <family val="3"/>
            <charset val="128"/>
          </rPr>
          <t xml:space="preserve">
</t>
        </r>
      </text>
    </comment>
    <comment ref="E18" authorId="0" shapeId="0" xr:uid="{00000000-0006-0000-1000-00000C000000}">
      <text>
        <r>
          <rPr>
            <b/>
            <sz val="9"/>
            <color indexed="81"/>
            <rFont val="ＭＳ Ｐゴシック"/>
            <family val="3"/>
            <charset val="128"/>
          </rPr>
          <t>H30.4より
毎日新聞　厚東を吸収</t>
        </r>
      </text>
    </comment>
    <comment ref="H19" authorId="0" shapeId="0" xr:uid="{00000000-0006-0000-1000-00000D000000}">
      <text>
        <r>
          <rPr>
            <b/>
            <sz val="9"/>
            <color indexed="81"/>
            <rFont val="ＭＳ Ｐゴシック"/>
            <family val="3"/>
            <charset val="128"/>
          </rPr>
          <t>R4.2より
原を吸収</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MNOC_USER</author>
    <author>user106@新見</author>
  </authors>
  <commentList>
    <comment ref="B6" authorId="0" shapeId="0" xr:uid="{00000000-0006-0000-0500-000001000000}">
      <text>
        <r>
          <rPr>
            <b/>
            <sz val="9"/>
            <color indexed="81"/>
            <rFont val="ＭＳ Ｐゴシック"/>
            <family val="3"/>
            <charset val="128"/>
          </rPr>
          <t>H27.5より
岐波床波から店名変更</t>
        </r>
      </text>
    </comment>
    <comment ref="B7" authorId="0" shapeId="0" xr:uid="{00000000-0006-0000-0500-000002000000}">
      <text>
        <r>
          <rPr>
            <b/>
            <sz val="9"/>
            <color indexed="81"/>
            <rFont val="ＭＳ Ｐゴシック"/>
            <family val="3"/>
            <charset val="128"/>
          </rPr>
          <t>H28.4より
則貞から店名変更
R8.4より
宇部東部を吸収し、常盤から店名変更</t>
        </r>
      </text>
    </comment>
    <comment ref="B9" authorId="0" shapeId="0" xr:uid="{F5CBFBCA-EDDC-4DC4-B2F9-3CA50FC206C7}">
      <text>
        <r>
          <rPr>
            <b/>
            <sz val="9"/>
            <color indexed="81"/>
            <rFont val="ＭＳ Ｐゴシック"/>
            <family val="3"/>
            <charset val="128"/>
          </rPr>
          <t>R8.4より
南部を吸収</t>
        </r>
      </text>
    </comment>
    <comment ref="B10" authorId="1" shapeId="0" xr:uid="{0B272C03-F2EF-455E-A86A-091DA4FDF06B}">
      <text>
        <r>
          <rPr>
            <b/>
            <sz val="9"/>
            <color indexed="81"/>
            <rFont val="MS P ゴシック"/>
            <family val="3"/>
            <charset val="128"/>
          </rPr>
          <t>R7.10より
小羽山を吸収</t>
        </r>
        <r>
          <rPr>
            <sz val="9"/>
            <color indexed="81"/>
            <rFont val="MS P ゴシック"/>
            <family val="3"/>
            <charset val="128"/>
          </rPr>
          <t xml:space="preserve">
</t>
        </r>
      </text>
    </comment>
    <comment ref="H11" authorId="0" shapeId="0" xr:uid="{00000000-0006-0000-0500-000003000000}">
      <text>
        <r>
          <rPr>
            <b/>
            <sz val="9"/>
            <color indexed="81"/>
            <rFont val="ＭＳ Ｐゴシック"/>
            <family val="3"/>
            <charset val="128"/>
          </rPr>
          <t>R3.2より
上宇部と西部を統合</t>
        </r>
        <r>
          <rPr>
            <sz val="9"/>
            <color indexed="81"/>
            <rFont val="ＭＳ Ｐゴシック"/>
            <family val="3"/>
            <charset val="128"/>
          </rPr>
          <t xml:space="preserve">
</t>
        </r>
      </text>
    </comment>
    <comment ref="B12" authorId="0" shapeId="0" xr:uid="{42CBFBD8-D530-4A47-8185-C87772DA2006}">
      <text>
        <r>
          <rPr>
            <b/>
            <sz val="9"/>
            <color indexed="81"/>
            <rFont val="ＭＳ Ｐゴシック"/>
            <family val="3"/>
            <charset val="128"/>
          </rPr>
          <t>H29.10より
宇部駅前を吸収
R6.4より
一部エリアを朝日新聞厚南へ譲渡</t>
        </r>
      </text>
    </comment>
    <comment ref="E12" authorId="1" shapeId="0" xr:uid="{D8179676-E895-4293-8E41-26FDDF0534B6}">
      <text>
        <r>
          <rPr>
            <b/>
            <sz val="9"/>
            <color indexed="81"/>
            <rFont val="MS P ゴシック"/>
            <family val="3"/>
            <charset val="128"/>
          </rPr>
          <t>R6.4より
毎日新聞厚南販売店の一部エリアを吸収</t>
        </r>
      </text>
    </comment>
    <comment ref="H14" authorId="0" shapeId="0" xr:uid="{00000000-0006-0000-0500-000005000000}">
      <text>
        <r>
          <rPr>
            <b/>
            <sz val="9"/>
            <color indexed="81"/>
            <rFont val="ＭＳ Ｐゴシック"/>
            <family val="3"/>
            <charset val="128"/>
          </rPr>
          <t>R4.2より
原を吸収</t>
        </r>
        <r>
          <rPr>
            <sz val="9"/>
            <color indexed="81"/>
            <rFont val="ＭＳ Ｐゴシック"/>
            <family val="3"/>
            <charset val="128"/>
          </rPr>
          <t xml:space="preserve">
</t>
        </r>
      </text>
    </comment>
    <comment ref="B20" authorId="0" shapeId="0" xr:uid="{00000000-0006-0000-0500-000006000000}">
      <text>
        <r>
          <rPr>
            <b/>
            <sz val="9"/>
            <color indexed="81"/>
            <rFont val="ＭＳ Ｐゴシック"/>
            <family val="3"/>
            <charset val="128"/>
          </rPr>
          <t>R3.6より
読売新聞美祢(美祢市)の一部エリアを吸収
R3.11より
一部エリアを毎日新聞伊佐堀越(美祢市)へ分割</t>
        </r>
      </text>
    </comment>
    <comment ref="B26" authorId="0" shapeId="0" xr:uid="{00000000-0006-0000-0500-000007000000}">
      <text>
        <r>
          <rPr>
            <b/>
            <sz val="9"/>
            <color indexed="81"/>
            <rFont val="ＭＳ Ｐゴシック"/>
            <family val="3"/>
            <charset val="128"/>
          </rPr>
          <t>H27.5より
小野田から店名変更
R3.5より
中国新聞を朝日新聞小野田に譲渡</t>
        </r>
      </text>
    </comment>
    <comment ref="E26" authorId="0" shapeId="0" xr:uid="{00000000-0006-0000-0500-000008000000}">
      <text>
        <r>
          <rPr>
            <b/>
            <sz val="9"/>
            <color indexed="81"/>
            <rFont val="ＭＳ Ｐゴシック"/>
            <family val="3"/>
            <charset val="128"/>
          </rPr>
          <t>R3.5より
毎日新聞小野田南部の日経新聞を吸収</t>
        </r>
      </text>
    </comment>
    <comment ref="H26" authorId="0" shapeId="0" xr:uid="{96F5FEC2-7CD9-4744-8E15-11B643683C34}">
      <text>
        <r>
          <rPr>
            <b/>
            <sz val="9"/>
            <color indexed="81"/>
            <rFont val="ＭＳ Ｐゴシック"/>
            <family val="3"/>
            <charset val="128"/>
          </rPr>
          <t>R4.2より
一部エリアを高千帆へ譲渡
R7.4より
港町を吸収</t>
        </r>
      </text>
    </comment>
    <comment ref="H27" authorId="0" shapeId="0" xr:uid="{21D98B1D-17CC-4714-9F7C-B59371E21155}">
      <text>
        <r>
          <rPr>
            <b/>
            <sz val="9"/>
            <color indexed="81"/>
            <rFont val="ＭＳ Ｐゴシック"/>
            <family val="3"/>
            <charset val="128"/>
          </rPr>
          <t>R4.2より
小野田中央の一部エリアを吸収</t>
        </r>
      </text>
    </comment>
    <comment ref="H30" authorId="0" shapeId="0" xr:uid="{00000000-0006-0000-0500-00000B000000}">
      <text>
        <r>
          <rPr>
            <b/>
            <sz val="9"/>
            <color indexed="81"/>
            <rFont val="ＭＳ Ｐゴシック"/>
            <family val="3"/>
            <charset val="128"/>
          </rPr>
          <t>R4.7より
朝日新聞厚狭の一部エリアを吸収</t>
        </r>
      </text>
    </comment>
    <comment ref="H31" authorId="0" shapeId="0" xr:uid="{00000000-0006-0000-0500-00000C000000}">
      <text>
        <r>
          <rPr>
            <b/>
            <sz val="9"/>
            <color indexed="81"/>
            <rFont val="ＭＳ Ｐゴシック"/>
            <family val="3"/>
            <charset val="128"/>
          </rPr>
          <t>R1.9より
毎日新聞埴生の毎日分・産経分を吸収
R4.7より
朝日新聞厚狭の一部エリアを吸収</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MNOC_USER</author>
  </authors>
  <commentList>
    <comment ref="B6" authorId="0" shapeId="0" xr:uid="{00000000-0006-0000-0600-000001000000}">
      <text>
        <r>
          <rPr>
            <b/>
            <sz val="9"/>
            <color indexed="81"/>
            <rFont val="ＭＳ Ｐゴシック"/>
            <family val="3"/>
            <charset val="128"/>
          </rPr>
          <t>R1.12.6より
朝日新聞美祢販売店の豊田前エリア50枚を毎日扱いへ</t>
        </r>
        <r>
          <rPr>
            <sz val="9"/>
            <color indexed="81"/>
            <rFont val="ＭＳ Ｐゴシック"/>
            <family val="3"/>
            <charset val="128"/>
          </rPr>
          <t xml:space="preserve">
</t>
        </r>
      </text>
    </comment>
    <comment ref="H6" authorId="0" shapeId="0" xr:uid="{00000000-0006-0000-0600-000002000000}">
      <text>
        <r>
          <rPr>
            <b/>
            <sz val="9"/>
            <color indexed="81"/>
            <rFont val="ＭＳ Ｐゴシック"/>
            <family val="3"/>
            <charset val="128"/>
          </rPr>
          <t>R2.6より
毎日新聞美祢を吸収
R2.7より
朝日新聞美祢を吸収
R2.10より
毎日新聞四郎ヶ原・厚保・読売新聞厚保を吸収
R3.6より
一部エリアを毎日新聞万倉(宇部市)へ移行</t>
        </r>
      </text>
    </comment>
    <comment ref="K6" authorId="0" shapeId="0" xr:uid="{00000000-0006-0000-0600-000003000000}">
      <text>
        <r>
          <rPr>
            <b/>
            <sz val="9"/>
            <color indexed="81"/>
            <rFont val="ＭＳ Ｐゴシック"/>
            <family val="3"/>
            <charset val="128"/>
          </rPr>
          <t>H26.11より
豊田前・西分・於福を吸収
R1.12.6より
豊田前エリアを毎日扱いへ移行
R2.6より
於福・重安エリアを毎日扱いとして美祢北(新店)へ移行
R2.7より
朝日から読売へ扱い元変更
R2.10より
厚保を吸収
R3.6より
一部エリアを伊佐堀越へ移行</t>
        </r>
      </text>
    </comment>
    <comment ref="B7" authorId="0" shapeId="0" xr:uid="{00000000-0006-0000-0600-000004000000}">
      <text>
        <r>
          <rPr>
            <b/>
            <sz val="9"/>
            <color indexed="81"/>
            <rFont val="ＭＳ Ｐゴシック"/>
            <family val="3"/>
            <charset val="128"/>
          </rPr>
          <t>R2.6より
西分・重安・伊佐・堅田と、朝日新聞美祢より於福・重安エリアを吸収</t>
        </r>
        <r>
          <rPr>
            <sz val="9"/>
            <color indexed="81"/>
            <rFont val="ＭＳ Ｐゴシック"/>
            <family val="3"/>
            <charset val="128"/>
          </rPr>
          <t xml:space="preserve">
</t>
        </r>
      </text>
    </comment>
    <comment ref="B8" authorId="0" shapeId="0" xr:uid="{00000000-0006-0000-0600-000005000000}">
      <text>
        <r>
          <rPr>
            <b/>
            <sz val="9"/>
            <color indexed="81"/>
            <rFont val="ＭＳ Ｐゴシック"/>
            <family val="3"/>
            <charset val="128"/>
          </rPr>
          <t>R3.11より
新店
宇部市万倉販売店の一部エリアを分割</t>
        </r>
        <r>
          <rPr>
            <sz val="9"/>
            <color indexed="81"/>
            <rFont val="ＭＳ Ｐゴシック"/>
            <family val="3"/>
            <charset val="128"/>
          </rPr>
          <t xml:space="preserve">
</t>
        </r>
      </text>
    </comment>
    <comment ref="K9" authorId="0" shapeId="0" xr:uid="{00000000-0006-0000-0600-000006000000}">
      <text>
        <r>
          <rPr>
            <b/>
            <sz val="9"/>
            <color indexed="81"/>
            <rFont val="ＭＳ Ｐゴシック"/>
            <family val="3"/>
            <charset val="128"/>
          </rPr>
          <t>R3.6より
新店
美祢の一部エリアを分割</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MNOC_USER</author>
    <author>MNOC_USER7</author>
    <author>user106@新見</author>
  </authors>
  <commentList>
    <comment ref="B6" authorId="0" shapeId="0" xr:uid="{00000000-0006-0000-0700-000001000000}">
      <text>
        <r>
          <rPr>
            <b/>
            <sz val="9"/>
            <color indexed="81"/>
            <rFont val="ＭＳ Ｐゴシック"/>
            <family val="3"/>
            <charset val="128"/>
          </rPr>
          <t>H31.4.6より
日経新聞110枚が朝日新聞 山口東部に移行</t>
        </r>
      </text>
    </comment>
    <comment ref="E6" authorId="0" shapeId="0" xr:uid="{00000000-0006-0000-0700-000002000000}">
      <text>
        <r>
          <rPr>
            <b/>
            <sz val="9"/>
            <color indexed="81"/>
            <rFont val="ＭＳ Ｐゴシック"/>
            <family val="3"/>
            <charset val="128"/>
          </rPr>
          <t>H30.3より
中国新聞宮野の一部エリアを吸収
H31.4.6より
毎日新聞東・宮野の日経新聞110枚を吸収
R1.8より
中国新聞宮野の一部エリアを吸収</t>
        </r>
      </text>
    </comment>
    <comment ref="H6" authorId="0" shapeId="0" xr:uid="{00000000-0006-0000-0700-000003000000}">
      <text>
        <r>
          <rPr>
            <b/>
            <sz val="9"/>
            <color indexed="81"/>
            <rFont val="ＭＳ Ｐゴシック"/>
            <family val="3"/>
            <charset val="128"/>
          </rPr>
          <t>H27.2.1より
山口中央を統合して店名変更</t>
        </r>
      </text>
    </comment>
    <comment ref="E7" authorId="0" shapeId="0" xr:uid="{00000000-0006-0000-0700-000004000000}">
      <text>
        <r>
          <rPr>
            <b/>
            <sz val="9"/>
            <color indexed="81"/>
            <rFont val="ＭＳ Ｐゴシック"/>
            <family val="3"/>
            <charset val="128"/>
          </rPr>
          <t>R1.8より
中国新聞湯田の一部エリアを吸収</t>
        </r>
        <r>
          <rPr>
            <sz val="9"/>
            <color indexed="81"/>
            <rFont val="ＭＳ Ｐゴシック"/>
            <family val="3"/>
            <charset val="128"/>
          </rPr>
          <t xml:space="preserve">
</t>
        </r>
      </text>
    </comment>
    <comment ref="H7" authorId="0" shapeId="0" xr:uid="{00000000-0006-0000-0700-000005000000}">
      <text>
        <r>
          <rPr>
            <b/>
            <sz val="9"/>
            <color indexed="81"/>
            <rFont val="ＭＳ Ｐゴシック"/>
            <family val="3"/>
            <charset val="128"/>
          </rPr>
          <t>R4.5より
一部エリアを小鯖へ譲渡</t>
        </r>
      </text>
    </comment>
    <comment ref="B8" authorId="0" shapeId="0" xr:uid="{00000000-0006-0000-0700-000006000000}">
      <text>
        <r>
          <rPr>
            <b/>
            <sz val="9"/>
            <color indexed="81"/>
            <rFont val="ＭＳ Ｐゴシック"/>
            <family val="3"/>
            <charset val="128"/>
          </rPr>
          <t>R2.8より
大内南部の一部エリアを吸収</t>
        </r>
        <r>
          <rPr>
            <sz val="9"/>
            <color indexed="81"/>
            <rFont val="ＭＳ Ｐゴシック"/>
            <family val="3"/>
            <charset val="128"/>
          </rPr>
          <t xml:space="preserve">
</t>
        </r>
      </text>
    </comment>
    <comment ref="E8" authorId="1" shapeId="0" xr:uid="{00000000-0006-0000-0700-000007000000}">
      <text>
        <r>
          <rPr>
            <b/>
            <sz val="9"/>
            <color indexed="81"/>
            <rFont val="ＭＳ Ｐゴシック"/>
            <family val="3"/>
            <charset val="128"/>
          </rPr>
          <t>H25.9.1より
新店　湯田東部の一部
R1.6より
中国新聞湯田の一部エリアを吸収
R1.8より
中国新聞中央･湯田の一部エリアを吸収</t>
        </r>
      </text>
    </comment>
    <comment ref="H8" authorId="0" shapeId="0" xr:uid="{00000000-0006-0000-0700-000008000000}">
      <text>
        <r>
          <rPr>
            <b/>
            <sz val="9"/>
            <color indexed="81"/>
            <rFont val="ＭＳ Ｐゴシック"/>
            <family val="3"/>
            <charset val="128"/>
          </rPr>
          <t>R4.11より
平川の一部エリアを吸収</t>
        </r>
      </text>
    </comment>
    <comment ref="E9" authorId="1" shapeId="0" xr:uid="{00000000-0006-0000-0700-000009000000}">
      <text>
        <r>
          <rPr>
            <b/>
            <sz val="9"/>
            <color indexed="81"/>
            <rFont val="ＭＳ Ｐゴシック"/>
            <family val="3"/>
            <charset val="128"/>
          </rPr>
          <t>H25.9より
中国新聞　大内含む
R1.8より
中国新聞中央の一部エリアを吸収
R2.8より
毎日新聞大内南部の一部エリアを吸収
R6.4より
毎日新聞仁保を吸収</t>
        </r>
      </text>
    </comment>
    <comment ref="E10" authorId="1" shapeId="0" xr:uid="{00000000-0006-0000-0700-00000A000000}">
      <text>
        <r>
          <rPr>
            <b/>
            <sz val="9"/>
            <color indexed="81"/>
            <rFont val="ＭＳ Ｐゴシック"/>
            <family val="3"/>
            <charset val="128"/>
          </rPr>
          <t>H25.9.1より
湯田東部の一部を吸収
R1.6より
中国新聞湯田販売店の一部エリアを吸収
R1.11より
中国新聞大歳吉敷販売店を吸収</t>
        </r>
      </text>
    </comment>
    <comment ref="H10" authorId="0" shapeId="0" xr:uid="{00000000-0006-0000-0700-00000B000000}">
      <text>
        <r>
          <rPr>
            <b/>
            <sz val="9"/>
            <color indexed="81"/>
            <rFont val="ＭＳ Ｐゴシック"/>
            <family val="3"/>
            <charset val="128"/>
          </rPr>
          <t>R4.11より
一部エリアを山口湯田へ譲渡</t>
        </r>
      </text>
    </comment>
    <comment ref="E11" authorId="0" shapeId="0" xr:uid="{00000000-0006-0000-0700-00000C000000}">
      <text>
        <r>
          <rPr>
            <b/>
            <sz val="9"/>
            <color indexed="81"/>
            <rFont val="ＭＳ Ｐゴシック"/>
            <family val="3"/>
            <charset val="128"/>
          </rPr>
          <t>R1.6より
中国新聞湯田販売店の一部エリアを吸収</t>
        </r>
      </text>
    </comment>
    <comment ref="H11" authorId="0" shapeId="0" xr:uid="{00000000-0006-0000-0700-00000D000000}">
      <text>
        <r>
          <rPr>
            <b/>
            <sz val="9"/>
            <color indexed="81"/>
            <rFont val="ＭＳ Ｐゴシック"/>
            <family val="3"/>
            <charset val="128"/>
          </rPr>
          <t>R4.5より
大内より一部エリアを吸収</t>
        </r>
      </text>
    </comment>
    <comment ref="E16" authorId="0" shapeId="0" xr:uid="{00000000-0006-0000-0700-00000E000000}">
      <text>
        <r>
          <rPr>
            <b/>
            <sz val="9"/>
            <color indexed="81"/>
            <rFont val="ＭＳ Ｐゴシック"/>
            <family val="3"/>
            <charset val="128"/>
          </rPr>
          <t>H29.11より
嘉川よりエリアの一部を吸収
小郡東部から店名変更
R1.11より
中国新聞新山口を吸収</t>
        </r>
      </text>
    </comment>
    <comment ref="H17" authorId="0" shapeId="0" xr:uid="{00000000-0006-0000-0700-00000F000000}">
      <text>
        <r>
          <rPr>
            <b/>
            <sz val="9"/>
            <color indexed="81"/>
            <rFont val="ＭＳ Ｐゴシック"/>
            <family val="3"/>
            <charset val="128"/>
          </rPr>
          <t>R4.9より
二島地区の一部を秋穂へ
R4.10より
朝日新聞嘉川の一部エリアを吸収</t>
        </r>
      </text>
    </comment>
    <comment ref="B18" authorId="0" shapeId="0" xr:uid="{00000000-0006-0000-0700-000010000000}">
      <text>
        <r>
          <rPr>
            <b/>
            <sz val="9"/>
            <color indexed="81"/>
            <rFont val="ＭＳ Ｐゴシック"/>
            <family val="3"/>
            <charset val="128"/>
          </rPr>
          <t>H29.4より
二島を吸収して山口南部から店名変更</t>
        </r>
      </text>
    </comment>
    <comment ref="E18" authorId="0" shapeId="0" xr:uid="{00000000-0006-0000-0700-000011000000}">
      <text>
        <r>
          <rPr>
            <b/>
            <sz val="9"/>
            <color indexed="81"/>
            <rFont val="ＭＳ Ｐゴシック"/>
            <family val="3"/>
            <charset val="128"/>
          </rPr>
          <t>H28.4より
秋穂大海を吸収
R4.10より
読売新聞秋穂を吸収
R5.1より
毎日新聞秋穂を吸収</t>
        </r>
      </text>
    </comment>
    <comment ref="H19" authorId="0" shapeId="0" xr:uid="{00000000-0006-0000-0700-000012000000}">
      <text>
        <r>
          <rPr>
            <b/>
            <sz val="9"/>
            <color indexed="81"/>
            <rFont val="ＭＳ Ｐゴシック"/>
            <family val="3"/>
            <charset val="128"/>
          </rPr>
          <t>R4.10より
新店
(朝日新聞嘉川の一部エリア)</t>
        </r>
      </text>
    </comment>
    <comment ref="B24" authorId="0" shapeId="0" xr:uid="{00000000-0006-0000-0700-000013000000}">
      <text>
        <r>
          <rPr>
            <b/>
            <sz val="9"/>
            <color indexed="81"/>
            <rFont val="ＭＳ Ｐゴシック"/>
            <family val="3"/>
            <charset val="128"/>
          </rPr>
          <t>R2.12より
毎日新聞島地・八坂・堀、
朝日新聞堀を統合</t>
        </r>
      </text>
    </comment>
    <comment ref="H28" authorId="2" shapeId="0" xr:uid="{B30D44CF-3DC7-4CD8-B7AC-4C75A8A1EE16}">
      <text>
        <r>
          <rPr>
            <b/>
            <sz val="9"/>
            <color indexed="81"/>
            <rFont val="MS P ゴシック"/>
            <family val="3"/>
            <charset val="128"/>
          </rPr>
          <t>R7.3.5より
長門峡へ20部移行</t>
        </r>
        <r>
          <rPr>
            <sz val="9"/>
            <color indexed="81"/>
            <rFont val="MS P ゴシック"/>
            <family val="3"/>
            <charset val="128"/>
          </rPr>
          <t xml:space="preserve">
</t>
        </r>
      </text>
    </comment>
    <comment ref="B31" authorId="0" shapeId="0" xr:uid="{00000000-0006-0000-0700-000014000000}">
      <text>
        <r>
          <rPr>
            <b/>
            <sz val="9"/>
            <color indexed="81"/>
            <rFont val="ＭＳ Ｐゴシック"/>
            <family val="3"/>
            <charset val="128"/>
          </rPr>
          <t>H27.4より
三谷と篠目を吸収
R7.3.5より
読売新聞生雲から一部エリア(20部)を吸収</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MNOC_USER</author>
    <author>MNOC_USER7</author>
    <author>user106@新見</author>
  </authors>
  <commentList>
    <comment ref="E6" authorId="0" shapeId="0" xr:uid="{00000000-0006-0000-0800-000001000000}">
      <text>
        <r>
          <rPr>
            <b/>
            <sz val="9"/>
            <color indexed="81"/>
            <rFont val="ＭＳ Ｐゴシック"/>
            <family val="3"/>
            <charset val="128"/>
          </rPr>
          <t>H26.2より
防府駅北を吸収
R5.11より
右田を吸収</t>
        </r>
      </text>
    </comment>
    <comment ref="H6" authorId="0" shapeId="0" xr:uid="{00000000-0006-0000-0800-000002000000}">
      <text>
        <r>
          <rPr>
            <b/>
            <sz val="9"/>
            <color indexed="81"/>
            <rFont val="ＭＳ Ｐゴシック"/>
            <family val="3"/>
            <charset val="128"/>
          </rPr>
          <t>R5.3より
三田尻・田島の一部エリアを吸収
R5.8より
防府南部の一部エリアを吸収</t>
        </r>
      </text>
    </comment>
    <comment ref="B7" authorId="0" shapeId="0" xr:uid="{00000000-0006-0000-0800-000003000000}">
      <text>
        <r>
          <rPr>
            <b/>
            <sz val="9"/>
            <color indexed="81"/>
            <rFont val="ＭＳ Ｐゴシック"/>
            <family val="3"/>
            <charset val="128"/>
          </rPr>
          <t>R2.10より
富海エリアを朝日新聞防府東部へ移行して店名変更</t>
        </r>
        <r>
          <rPr>
            <sz val="9"/>
            <color indexed="81"/>
            <rFont val="ＭＳ Ｐゴシック"/>
            <family val="3"/>
            <charset val="128"/>
          </rPr>
          <t xml:space="preserve">
</t>
        </r>
      </text>
    </comment>
    <comment ref="E8" authorId="0" shapeId="0" xr:uid="{280FB07E-8F77-459F-B10B-5924121BCCF1}">
      <text>
        <r>
          <rPr>
            <b/>
            <sz val="9"/>
            <color indexed="81"/>
            <rFont val="ＭＳ Ｐゴシック"/>
            <family val="3"/>
            <charset val="128"/>
          </rPr>
          <t>R2.10より
毎日新聞富海エリアを吸収</t>
        </r>
        <r>
          <rPr>
            <sz val="9"/>
            <color indexed="81"/>
            <rFont val="ＭＳ Ｐゴシック"/>
            <family val="3"/>
            <charset val="128"/>
          </rPr>
          <t xml:space="preserve">
</t>
        </r>
      </text>
    </comment>
    <comment ref="H8" authorId="1" shapeId="0" xr:uid="{00000000-0006-0000-0800-000004000000}">
      <text>
        <r>
          <rPr>
            <b/>
            <sz val="9"/>
            <color indexed="81"/>
            <rFont val="ＭＳ Ｐゴシック"/>
            <family val="3"/>
            <charset val="128"/>
          </rPr>
          <t>三田尻から店名変更
H26.4より
防府南部の一部を吸収
R5.3より
一部エリアを防府西部へ移管
R5.6より
中関を吸収して三田尻・田島から店名変更
R5.8より
一部エリアを防府西部へ移管</t>
        </r>
      </text>
    </comment>
    <comment ref="B9" authorId="2" shapeId="0" xr:uid="{15227B17-AF87-4313-8AE1-0A2D541A935F}">
      <text>
        <r>
          <rPr>
            <b/>
            <sz val="9"/>
            <color indexed="81"/>
            <rFont val="MS P ゴシック"/>
            <family val="3"/>
            <charset val="128"/>
          </rPr>
          <t>R6.8より
華城から店名変更
R6.9より
一部エリアを右田へ移管</t>
        </r>
        <r>
          <rPr>
            <sz val="9"/>
            <color indexed="81"/>
            <rFont val="MS P ゴシック"/>
            <family val="3"/>
            <charset val="128"/>
          </rPr>
          <t xml:space="preserve">
</t>
        </r>
      </text>
    </comment>
    <comment ref="E9" authorId="0" shapeId="0" xr:uid="{AD35E1E9-BBC8-4AF3-B622-FC3DE20AF76C}">
      <text>
        <r>
          <rPr>
            <b/>
            <sz val="9"/>
            <color indexed="81"/>
            <rFont val="ＭＳ Ｐゴシック"/>
            <family val="3"/>
            <charset val="128"/>
          </rPr>
          <t>H25.12.6より
防府駅北と分割</t>
        </r>
      </text>
    </comment>
    <comment ref="H9" authorId="0" shapeId="0" xr:uid="{00000000-0006-0000-0800-000006000000}">
      <text>
        <r>
          <rPr>
            <b/>
            <sz val="9"/>
            <color indexed="81"/>
            <rFont val="ＭＳ Ｐゴシック"/>
            <family val="3"/>
            <charset val="128"/>
          </rPr>
          <t>H26.4より
防府南部の一部を吸収</t>
        </r>
      </text>
    </comment>
    <comment ref="H10" authorId="0" shapeId="0" xr:uid="{00000000-0006-0000-0800-000008000000}">
      <text>
        <r>
          <rPr>
            <b/>
            <sz val="9"/>
            <color indexed="81"/>
            <rFont val="ＭＳ Ｐゴシック"/>
            <family val="3"/>
            <charset val="128"/>
          </rPr>
          <t>H27.4より
富海を吸収</t>
        </r>
      </text>
    </comment>
    <comment ref="B11" authorId="0" shapeId="0" xr:uid="{00000000-0006-0000-0800-000009000000}">
      <text>
        <r>
          <rPr>
            <b/>
            <sz val="9"/>
            <color indexed="81"/>
            <rFont val="ＭＳ Ｐゴシック"/>
            <family val="3"/>
            <charset val="128"/>
          </rPr>
          <t>R5.2より
一部エリアを読売新聞右田･小野へ移管
R6.9より
防府南部の一部エリアを吸収し、店名変更</t>
        </r>
      </text>
    </comment>
    <comment ref="E11" authorId="0" shapeId="0" xr:uid="{F38CB10B-6EE1-4361-8E28-63F1D7E69ADF}">
      <text>
        <r>
          <rPr>
            <b/>
            <sz val="9"/>
            <color indexed="81"/>
            <rFont val="ＭＳ Ｐゴシック"/>
            <family val="3"/>
            <charset val="128"/>
          </rPr>
          <t>R2.2.1より
毎日新聞大道の日経の扱い元変更
R3.11より
毎日新聞大道を吸収</t>
        </r>
      </text>
    </comment>
    <comment ref="H11" authorId="0" shapeId="0" xr:uid="{00000000-0006-0000-0800-00000A000000}">
      <text>
        <r>
          <rPr>
            <b/>
            <sz val="9"/>
            <color indexed="81"/>
            <rFont val="ＭＳ Ｐゴシック"/>
            <family val="3"/>
            <charset val="128"/>
          </rPr>
          <t>R5.2より
毎日新聞右田の一部エリアを吸収</t>
        </r>
        <r>
          <rPr>
            <sz val="9"/>
            <color indexed="81"/>
            <rFont val="ＭＳ Ｐゴシック"/>
            <family val="3"/>
            <charset val="12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MNOC_USER</author>
    <author>MNOC_USER7</author>
  </authors>
  <commentList>
    <comment ref="B6" authorId="0" shapeId="0" xr:uid="{00000000-0006-0000-0900-000001000000}">
      <text>
        <r>
          <rPr>
            <b/>
            <sz val="9"/>
            <color indexed="81"/>
            <rFont val="ＭＳ Ｐゴシック"/>
            <family val="3"/>
            <charset val="128"/>
          </rPr>
          <t>H29.12より
徳山を吸収して徳山西部から店名変更
R4.9より
岐山へエリア分割</t>
        </r>
      </text>
    </comment>
    <comment ref="E6" authorId="0" shapeId="0" xr:uid="{00000000-0006-0000-0900-000002000000}">
      <text>
        <r>
          <rPr>
            <b/>
            <sz val="9"/>
            <color indexed="81"/>
            <rFont val="ＭＳ Ｐゴシック"/>
            <family val="3"/>
            <charset val="128"/>
          </rPr>
          <t>H29.10より
中国新聞　徳山岐山・徳山東の一部エリアを吸収
H30.11より
中国新聞　新南陽東の一部エリアを吸収
R3.5より
読売新聞徳山西の日経新聞を吸収</t>
        </r>
      </text>
    </comment>
    <comment ref="H6" authorId="0" shapeId="0" xr:uid="{00000000-0006-0000-0900-000003000000}">
      <text>
        <r>
          <rPr>
            <b/>
            <sz val="9"/>
            <color indexed="81"/>
            <rFont val="ＭＳ Ｐゴシック"/>
            <family val="3"/>
            <charset val="128"/>
          </rPr>
          <t>R3.5より
日経新聞の扱いを朝日新聞徳山へ譲渡</t>
        </r>
      </text>
    </comment>
    <comment ref="B7" authorId="0" shapeId="0" xr:uid="{00000000-0006-0000-0900-000004000000}">
      <text>
        <r>
          <rPr>
            <b/>
            <sz val="9"/>
            <color indexed="81"/>
            <rFont val="ＭＳ Ｐゴシック"/>
            <family val="3"/>
            <charset val="128"/>
          </rPr>
          <t>R4.9より
徳山中央よりエリア分割</t>
        </r>
      </text>
    </comment>
    <comment ref="E7" authorId="0" shapeId="0" xr:uid="{00000000-0006-0000-0900-000005000000}">
      <text>
        <r>
          <rPr>
            <b/>
            <sz val="9"/>
            <color indexed="81"/>
            <rFont val="ＭＳ Ｐゴシック"/>
            <family val="3"/>
            <charset val="128"/>
          </rPr>
          <t>H29.10
中国新聞　徳山岐山・周南から一部吸収</t>
        </r>
      </text>
    </comment>
    <comment ref="H7" authorId="0" shapeId="0" xr:uid="{00000000-0006-0000-0900-000006000000}">
      <text>
        <r>
          <rPr>
            <b/>
            <sz val="9"/>
            <color indexed="81"/>
            <rFont val="ＭＳ Ｐゴシック"/>
            <family val="3"/>
            <charset val="128"/>
          </rPr>
          <t>R4.2より
徳山中央に統合
R4.4より
徳山中央よりエリア分割</t>
        </r>
      </text>
    </comment>
    <comment ref="B8" authorId="0" shapeId="0" xr:uid="{00000000-0006-0000-0900-000007000000}">
      <text>
        <r>
          <rPr>
            <b/>
            <sz val="9"/>
            <color indexed="81"/>
            <rFont val="ＭＳ Ｐゴシック"/>
            <family val="3"/>
            <charset val="128"/>
          </rPr>
          <t>H29.12より
中央東部・岐山を吸収して周南から店名変更</t>
        </r>
      </text>
    </comment>
    <comment ref="E8" authorId="0" shapeId="0" xr:uid="{00000000-0006-0000-0900-000008000000}">
      <text>
        <r>
          <rPr>
            <b/>
            <sz val="9"/>
            <color indexed="81"/>
            <rFont val="ＭＳ Ｐゴシック"/>
            <family val="3"/>
            <charset val="128"/>
          </rPr>
          <t>H29.10より
中国新聞　周南を吸収
Ｈ30.10より
中国新聞　櫛ヶ浜を吸収
R1.10より
毎日新聞　櫛ヶ浜を吸収</t>
        </r>
      </text>
    </comment>
    <comment ref="H8" authorId="0" shapeId="0" xr:uid="{00000000-0006-0000-0900-000009000000}">
      <text>
        <r>
          <rPr>
            <b/>
            <sz val="9"/>
            <color indexed="81"/>
            <rFont val="ＭＳ Ｐゴシック"/>
            <family val="3"/>
            <charset val="128"/>
          </rPr>
          <t>R4.2より
徳山東を吸収
R4.4より
徳山東にエリア分割</t>
        </r>
      </text>
    </comment>
    <comment ref="B10" authorId="0" shapeId="0" xr:uid="{00000000-0006-0000-0900-00000A000000}">
      <text>
        <r>
          <rPr>
            <b/>
            <sz val="9"/>
            <color indexed="81"/>
            <rFont val="ＭＳ Ｐゴシック"/>
            <family val="3"/>
            <charset val="128"/>
          </rPr>
          <t>H27.4より
須々万から店名変更</t>
        </r>
      </text>
    </comment>
    <comment ref="H11" authorId="0" shapeId="0" xr:uid="{00000000-0006-0000-0900-00000B000000}">
      <text>
        <r>
          <rPr>
            <b/>
            <sz val="9"/>
            <color indexed="81"/>
            <rFont val="ＭＳ Ｐゴシック"/>
            <family val="3"/>
            <charset val="128"/>
          </rPr>
          <t>H29.3より
長穂・大道理を吸収</t>
        </r>
      </text>
    </comment>
    <comment ref="B15" authorId="0" shapeId="0" xr:uid="{00000000-0006-0000-0900-00000C000000}">
      <text>
        <r>
          <rPr>
            <b/>
            <sz val="9"/>
            <color indexed="81"/>
            <rFont val="ＭＳ Ｐゴシック"/>
            <family val="3"/>
            <charset val="128"/>
          </rPr>
          <t>R3.4より
新南陽西部の一部エリアを吸収</t>
        </r>
      </text>
    </comment>
    <comment ref="E15" authorId="1" shapeId="0" xr:uid="{00000000-0006-0000-0900-00000D000000}">
      <text>
        <r>
          <rPr>
            <b/>
            <sz val="9"/>
            <color indexed="81"/>
            <rFont val="ＭＳ Ｐゴシック"/>
            <family val="3"/>
            <charset val="128"/>
          </rPr>
          <t>H25.11より
新南陽西を吸収して店名変更
H28.11より
毎日新聞　和田を吸収
H30.11より
中国新聞　新南陽東の一部エリア・新南陽西を吸収
R3.4より
毎日新聞新南陽西部の一部エリアを吸収</t>
        </r>
      </text>
    </comment>
    <comment ref="H16" authorId="0" shapeId="0" xr:uid="{00000000-0006-0000-0900-00000E000000}">
      <text>
        <r>
          <rPr>
            <b/>
            <sz val="9"/>
            <color indexed="81"/>
            <rFont val="ＭＳ Ｐゴシック"/>
            <family val="3"/>
            <charset val="128"/>
          </rPr>
          <t>H29.10より
和田を吸収</t>
        </r>
      </text>
    </comment>
    <comment ref="B19" authorId="0" shapeId="0" xr:uid="{00000000-0006-0000-0900-00000F000000}">
      <text>
        <r>
          <rPr>
            <b/>
            <sz val="9"/>
            <color indexed="81"/>
            <rFont val="ＭＳ Ｐゴシック"/>
            <family val="3"/>
            <charset val="128"/>
          </rPr>
          <t>H29.6より
高水を吸収</t>
        </r>
      </text>
    </comment>
    <comment ref="E19" authorId="0" shapeId="0" xr:uid="{00000000-0006-0000-0900-000010000000}">
      <text>
        <r>
          <rPr>
            <b/>
            <sz val="9"/>
            <color indexed="81"/>
            <rFont val="ＭＳ Ｐゴシック"/>
            <family val="3"/>
            <charset val="128"/>
          </rPr>
          <t>H27.11より
毎日から朝日に扱い元変更</t>
        </r>
      </text>
    </comment>
    <comment ref="H19" authorId="0" shapeId="0" xr:uid="{00000000-0006-0000-0900-000011000000}">
      <text>
        <r>
          <rPr>
            <b/>
            <sz val="9"/>
            <color indexed="81"/>
            <rFont val="ＭＳ Ｐゴシック"/>
            <family val="3"/>
            <charset val="128"/>
          </rPr>
          <t>H29.8より
熊毛高水を吸収
R4.10より
朝日新聞勝間を吸収
R4.10.12より
朝日分を分割</t>
        </r>
      </text>
    </comment>
    <comment ref="H20" authorId="0" shapeId="0" xr:uid="{00000000-0006-0000-0900-000012000000}">
      <text>
        <r>
          <rPr>
            <b/>
            <sz val="9"/>
            <color indexed="81"/>
            <rFont val="ＭＳ Ｐゴシック"/>
            <family val="3"/>
            <charset val="128"/>
          </rPr>
          <t>R4.10.12より
新店</t>
        </r>
        <r>
          <rPr>
            <sz val="9"/>
            <color indexed="81"/>
            <rFont val="ＭＳ Ｐゴシック"/>
            <family val="3"/>
            <charset val="128"/>
          </rPr>
          <t xml:space="preserve">
</t>
        </r>
      </text>
    </comment>
    <comment ref="E23" authorId="0" shapeId="0" xr:uid="{00000000-0006-0000-0900-000013000000}">
      <text>
        <r>
          <rPr>
            <b/>
            <sz val="9"/>
            <color indexed="81"/>
            <rFont val="ＭＳ Ｐゴシック"/>
            <family val="3"/>
            <charset val="128"/>
          </rPr>
          <t xml:space="preserve">H29.8より
読売から朝日に扱い元変更
R1.10.8より
大向を吸収
</t>
        </r>
        <r>
          <rPr>
            <sz val="9"/>
            <color indexed="81"/>
            <rFont val="ＭＳ Ｐゴシック"/>
            <family val="3"/>
            <charset val="128"/>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MNOC_USER</author>
  </authors>
  <commentList>
    <comment ref="E6" authorId="0" shapeId="0" xr:uid="{00000000-0006-0000-0A00-000001000000}">
      <text>
        <r>
          <rPr>
            <b/>
            <sz val="9"/>
            <color indexed="81"/>
            <rFont val="ＭＳ Ｐゴシック"/>
            <family val="3"/>
            <charset val="128"/>
          </rPr>
          <t>Ｈ30.10より
中国新聞　下松・下松北を吸収
R5.4より
下松末武・下松を吸収
R5.11より
一部エリアを下松北部へ譲渡</t>
        </r>
      </text>
    </comment>
    <comment ref="B7" authorId="0" shapeId="0" xr:uid="{00000000-0006-0000-0A00-000002000000}">
      <text>
        <r>
          <rPr>
            <b/>
            <sz val="9"/>
            <color indexed="81"/>
            <rFont val="ＭＳ Ｐゴシック"/>
            <family val="3"/>
            <charset val="128"/>
          </rPr>
          <t>R1.9より
下松西部を吸収</t>
        </r>
      </text>
    </comment>
    <comment ref="E7" authorId="0" shapeId="0" xr:uid="{00000000-0006-0000-0A00-000003000000}">
      <text>
        <r>
          <rPr>
            <b/>
            <sz val="9"/>
            <color indexed="81"/>
            <rFont val="ＭＳ Ｐゴシック"/>
            <family val="3"/>
            <charset val="128"/>
          </rPr>
          <t>Ｈ30.10より
中国新聞　下松・下松北を吸収
R5.11より
下松中央の一部エリアを吸収</t>
        </r>
      </text>
    </comment>
    <comment ref="H8" authorId="0" shapeId="0" xr:uid="{00000000-0006-0000-0A00-000004000000}">
      <text>
        <r>
          <rPr>
            <b/>
            <sz val="9"/>
            <color indexed="81"/>
            <rFont val="ＭＳ Ｐゴシック"/>
            <family val="3"/>
            <charset val="128"/>
          </rPr>
          <t>H28.12.6より
米川を吸収</t>
        </r>
      </text>
    </comment>
    <comment ref="H9" authorId="0" shapeId="0" xr:uid="{00000000-0006-0000-0A00-000005000000}">
      <text>
        <r>
          <rPr>
            <b/>
            <sz val="9"/>
            <color indexed="81"/>
            <rFont val="ＭＳ Ｐゴシック"/>
            <family val="3"/>
            <charset val="128"/>
          </rPr>
          <t>H29.12より
毎日新聞　久保を吸収</t>
        </r>
      </text>
    </comment>
    <comment ref="E15" authorId="0" shapeId="0" xr:uid="{00000000-0006-0000-0A00-000006000000}">
      <text>
        <r>
          <rPr>
            <b/>
            <sz val="9"/>
            <color indexed="81"/>
            <rFont val="ＭＳ Ｐゴシック"/>
            <family val="3"/>
            <charset val="128"/>
          </rPr>
          <t>R3.8より
一部エリアを中央へ移行</t>
        </r>
        <r>
          <rPr>
            <sz val="9"/>
            <color indexed="81"/>
            <rFont val="ＭＳ Ｐゴシック"/>
            <family val="3"/>
            <charset val="128"/>
          </rPr>
          <t xml:space="preserve">
</t>
        </r>
      </text>
    </comment>
    <comment ref="K15" authorId="0" shapeId="0" xr:uid="{00000000-0006-0000-0A00-000007000000}">
      <text>
        <r>
          <rPr>
            <b/>
            <sz val="9"/>
            <color indexed="81"/>
            <rFont val="ＭＳ Ｐゴシック"/>
            <family val="3"/>
            <charset val="128"/>
          </rPr>
          <t>R3.8より
光東を吸収して光西から店名変更</t>
        </r>
      </text>
    </comment>
    <comment ref="E16" authorId="0" shapeId="0" xr:uid="{00000000-0006-0000-0A00-000008000000}">
      <text>
        <r>
          <rPr>
            <b/>
            <sz val="9"/>
            <color indexed="81"/>
            <rFont val="ＭＳ Ｐゴシック"/>
            <family val="3"/>
            <charset val="128"/>
          </rPr>
          <t>R3.8より
一部エリアを駅前から譲渡</t>
        </r>
        <r>
          <rPr>
            <sz val="9"/>
            <color indexed="81"/>
            <rFont val="ＭＳ Ｐゴシック"/>
            <family val="3"/>
            <charset val="128"/>
          </rPr>
          <t xml:space="preserve">
</t>
        </r>
      </text>
    </comment>
    <comment ref="H16" authorId="0" shapeId="0" xr:uid="{00000000-0006-0000-0A00-000009000000}">
      <text>
        <r>
          <rPr>
            <b/>
            <sz val="9"/>
            <color indexed="81"/>
            <rFont val="ＭＳ Ｐゴシック"/>
            <family val="3"/>
            <charset val="128"/>
          </rPr>
          <t>H29.8より
室積を吸収</t>
        </r>
      </text>
    </comment>
    <comment ref="E17" authorId="0" shapeId="0" xr:uid="{00000000-0006-0000-0A00-00000A000000}">
      <text>
        <r>
          <rPr>
            <b/>
            <sz val="9"/>
            <color indexed="81"/>
            <rFont val="ＭＳ Ｐゴシック"/>
            <family val="3"/>
            <charset val="128"/>
          </rPr>
          <t>H26.11より
小周防を吸収
H27.11より
毎日から朝日に扱い元変更</t>
        </r>
        <r>
          <rPr>
            <sz val="9"/>
            <color indexed="81"/>
            <rFont val="ＭＳ Ｐゴシック"/>
            <family val="3"/>
            <charset val="128"/>
          </rPr>
          <t xml:space="preserve">
</t>
        </r>
      </text>
    </comment>
    <comment ref="H17" authorId="0" shapeId="0" xr:uid="{00000000-0006-0000-0A00-00000B000000}">
      <text>
        <r>
          <rPr>
            <b/>
            <sz val="9"/>
            <color indexed="81"/>
            <rFont val="ＭＳ Ｐゴシック"/>
            <family val="3"/>
            <charset val="128"/>
          </rPr>
          <t>H29.8より
小周防を吸収</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MNOC_USER</author>
    <author>MNOC_USER7</author>
    <author>user106@新見</author>
  </authors>
  <commentList>
    <comment ref="E6" authorId="0" shapeId="0" xr:uid="{00000000-0006-0000-0B00-000001000000}">
      <text>
        <r>
          <rPr>
            <b/>
            <sz val="9"/>
            <color indexed="81"/>
            <rFont val="ＭＳ Ｐゴシック"/>
            <family val="3"/>
            <charset val="128"/>
          </rPr>
          <t>H28.12より
毎日新聞田布施を吸収
R5.2より
読売新聞田布施を吸収</t>
        </r>
      </text>
    </comment>
    <comment ref="H6" authorId="1" shapeId="0" xr:uid="{11D894D3-3F9E-4435-AEFF-BBE1E0484617}">
      <text>
        <r>
          <rPr>
            <b/>
            <sz val="9"/>
            <color indexed="81"/>
            <rFont val="ＭＳ Ｐゴシック"/>
            <family val="3"/>
            <charset val="128"/>
          </rPr>
          <t>Ｈ25.11より
尾国を含む
H26.9より
平生から店名変更
H28.11より
佐賀を吸収</t>
        </r>
      </text>
    </comment>
    <comment ref="K6" authorId="2" shapeId="0" xr:uid="{238C2B1B-E9D9-4628-BEE6-65A8034F100E}">
      <text>
        <r>
          <rPr>
            <b/>
            <sz val="9"/>
            <color indexed="81"/>
            <rFont val="MS P ゴシック"/>
            <family val="3"/>
            <charset val="128"/>
          </rPr>
          <t>R6.7より
田布施を吸収し、店名変更</t>
        </r>
      </text>
    </comment>
    <comment ref="E7" authorId="0" shapeId="0" xr:uid="{00000000-0006-0000-0B00-000002000000}">
      <text>
        <r>
          <rPr>
            <b/>
            <sz val="9"/>
            <color indexed="81"/>
            <rFont val="ＭＳ Ｐゴシック"/>
            <family val="3"/>
            <charset val="128"/>
          </rPr>
          <t>毎日新聞　平生を吸収
R4.9より
上関の日経10枚を吸収</t>
        </r>
      </text>
    </comment>
    <comment ref="H9" authorId="0" shapeId="0" xr:uid="{BB671105-F1BD-4170-AE2B-12A04C696508}">
      <text>
        <r>
          <rPr>
            <b/>
            <sz val="9"/>
            <color indexed="81"/>
            <rFont val="ＭＳ Ｐゴシック"/>
            <family val="3"/>
            <charset val="128"/>
          </rPr>
          <t>R4.9より
毎日・朝日の上関を吸収
R5.11より
室津を吸収し店名変更</t>
        </r>
      </text>
    </comment>
    <comment ref="B14" authorId="0" shapeId="0" xr:uid="{00000000-0006-0000-0B00-000006000000}">
      <text>
        <r>
          <rPr>
            <b/>
            <sz val="9"/>
            <color indexed="81"/>
            <rFont val="ＭＳ Ｐゴシック"/>
            <family val="3"/>
            <charset val="128"/>
          </rPr>
          <t>R5.7より
読売新聞　伊陸を吸収</t>
        </r>
        <r>
          <rPr>
            <sz val="9"/>
            <color indexed="81"/>
            <rFont val="ＭＳ Ｐゴシック"/>
            <family val="3"/>
            <charset val="128"/>
          </rPr>
          <t xml:space="preserve">
</t>
        </r>
      </text>
    </comment>
    <comment ref="H14" authorId="0" shapeId="0" xr:uid="{00000000-0006-0000-0B00-000007000000}">
      <text>
        <r>
          <rPr>
            <b/>
            <sz val="9"/>
            <color indexed="81"/>
            <rFont val="ＭＳ Ｐゴシック"/>
            <family val="3"/>
            <charset val="128"/>
          </rPr>
          <t>R5.2より
朝日新聞柳井の一部を吸収
R5.11より
阿月・伊保庄・余田・新庄を吸収</t>
        </r>
      </text>
    </comment>
    <comment ref="K14" authorId="0" shapeId="0" xr:uid="{00000000-0006-0000-0B00-000008000000}">
      <text>
        <r>
          <rPr>
            <b/>
            <sz val="9"/>
            <color indexed="81"/>
            <rFont val="ＭＳ Ｐゴシック"/>
            <family val="3"/>
            <charset val="128"/>
          </rPr>
          <t>H29.8より
毎日新聞　柳井を吸収
H29.10より
伊保庄・新庄を吸収
R8.2より
朝日新聞柳井平郡を吸収</t>
        </r>
      </text>
    </comment>
    <comment ref="B15" authorId="0" shapeId="0" xr:uid="{00000000-0006-0000-0B00-000009000000}">
      <text>
        <r>
          <rPr>
            <b/>
            <sz val="9"/>
            <color indexed="81"/>
            <rFont val="ＭＳ Ｐゴシック"/>
            <family val="3"/>
            <charset val="128"/>
          </rPr>
          <t>R5.7より
読売新聞　日積を吸収</t>
        </r>
        <r>
          <rPr>
            <sz val="9"/>
            <color indexed="81"/>
            <rFont val="ＭＳ Ｐゴシック"/>
            <family val="3"/>
            <charset val="128"/>
          </rPr>
          <t xml:space="preserve">
</t>
        </r>
      </text>
    </comment>
    <comment ref="K15" authorId="0" shapeId="0" xr:uid="{00000000-0006-0000-0B00-00000B000000}">
      <text>
        <r>
          <rPr>
            <b/>
            <sz val="9"/>
            <color indexed="81"/>
            <rFont val="ＭＳ Ｐゴシック"/>
            <family val="3"/>
            <charset val="128"/>
          </rPr>
          <t xml:space="preserve">H27.12より
毎日の大畠を吸収
</t>
        </r>
      </text>
    </comment>
    <comment ref="K20" authorId="0" shapeId="0" xr:uid="{00000000-0006-0000-0B00-00000F000000}">
      <text>
        <r>
          <rPr>
            <b/>
            <sz val="9"/>
            <color indexed="81"/>
            <rFont val="ＭＳ Ｐゴシック"/>
            <family val="3"/>
            <charset val="128"/>
          </rPr>
          <t>R6.1より
朝日・読売の小松を吸収
R7.4より
三蒲・椋野を吸収</t>
        </r>
      </text>
    </comment>
    <comment ref="K21" authorId="1" shapeId="0" xr:uid="{32D15266-955D-4C90-8A47-5F7D04406713}">
      <text>
        <r>
          <rPr>
            <b/>
            <sz val="9"/>
            <color indexed="81"/>
            <rFont val="ＭＳ Ｐゴシック"/>
            <family val="3"/>
            <charset val="128"/>
          </rPr>
          <t>H25.9.1より
毎日新聞　出井20部
朝日新聞　出井10部含む
R5.4より
出井・家房・秋･吉浦を吸収して、沖浦に店名変更</t>
        </r>
      </text>
    </comment>
    <comment ref="E24" authorId="0" shapeId="0" xr:uid="{00000000-0006-0000-0B00-000011000000}">
      <text>
        <r>
          <rPr>
            <b/>
            <sz val="9"/>
            <color indexed="81"/>
            <rFont val="ＭＳ Ｐゴシック"/>
            <family val="3"/>
            <charset val="128"/>
          </rPr>
          <t>R5.4より
三蒲を吸収</t>
        </r>
        <r>
          <rPr>
            <sz val="9"/>
            <color indexed="81"/>
            <rFont val="ＭＳ Ｐゴシック"/>
            <family val="3"/>
            <charset val="128"/>
          </rPr>
          <t xml:space="preserve">
</t>
        </r>
      </text>
    </comment>
    <comment ref="K24" authorId="0" shapeId="0" xr:uid="{DEA41B45-BD44-4C89-878D-B52549B10D6C}">
      <text>
        <r>
          <rPr>
            <b/>
            <sz val="9"/>
            <color indexed="81"/>
            <rFont val="ＭＳ Ｐゴシック"/>
            <family val="3"/>
            <charset val="128"/>
          </rPr>
          <t>H30.12.11より
毎日・読売　久賀を吸収</t>
        </r>
      </text>
    </comment>
    <comment ref="K26" authorId="0" shapeId="0" xr:uid="{00000000-0006-0000-0B00-000013000000}">
      <text>
        <r>
          <rPr>
            <b/>
            <sz val="9"/>
            <color indexed="81"/>
            <rFont val="ＭＳ Ｐゴシック"/>
            <family val="3"/>
            <charset val="128"/>
          </rPr>
          <t>R5.1より
西方を吸収</t>
        </r>
      </text>
    </comment>
    <comment ref="K27" authorId="1" shapeId="0" xr:uid="{00000000-0006-0000-0B00-000014000000}">
      <text>
        <r>
          <rPr>
            <b/>
            <sz val="9"/>
            <color indexed="81"/>
            <rFont val="ＭＳ Ｐゴシック"/>
            <family val="3"/>
            <charset val="128"/>
          </rPr>
          <t>H25.9.1より
毎日新聞　安下庄220部
朝日新聞　安下庄190部含む</t>
        </r>
      </text>
    </comment>
    <comment ref="E29" authorId="0" shapeId="0" xr:uid="{00000000-0006-0000-0B00-000015000000}">
      <text>
        <r>
          <rPr>
            <b/>
            <sz val="9"/>
            <color indexed="81"/>
            <rFont val="ＭＳ Ｐゴシック"/>
            <family val="3"/>
            <charset val="128"/>
          </rPr>
          <t>H29.5より
和佐エリアのみ中国扱いに変更</t>
        </r>
      </text>
    </comment>
    <comment ref="K30" authorId="0" shapeId="0" xr:uid="{00000000-0006-0000-0B00-000016000000}">
      <text>
        <r>
          <rPr>
            <b/>
            <sz val="9"/>
            <color indexed="81"/>
            <rFont val="ＭＳ Ｐゴシック"/>
            <family val="3"/>
            <charset val="128"/>
          </rPr>
          <t>R5.4より
小積･大積･地家室を吸収</t>
        </r>
        <r>
          <rPr>
            <sz val="9"/>
            <color indexed="81"/>
            <rFont val="ＭＳ Ｐゴシック"/>
            <family val="3"/>
            <charset val="128"/>
          </rPr>
          <t xml:space="preserve">
</t>
        </r>
      </text>
    </comment>
    <comment ref="K31" authorId="0" shapeId="0" xr:uid="{00000000-0006-0000-0B00-000017000000}">
      <text>
        <r>
          <rPr>
            <b/>
            <sz val="9"/>
            <color indexed="81"/>
            <rFont val="ＭＳ Ｐゴシック"/>
            <family val="3"/>
            <charset val="128"/>
          </rPr>
          <t>H29.5より
朝日新聞　森野販売店の一部(和佐ｴﾘｱ)が中国扱いに変更</t>
        </r>
      </text>
    </comment>
    <comment ref="K34" authorId="0" shapeId="0" xr:uid="{00000000-0006-0000-0B00-000018000000}">
      <text>
        <r>
          <rPr>
            <b/>
            <sz val="9"/>
            <color indexed="81"/>
            <rFont val="ＭＳ Ｐゴシック"/>
            <family val="3"/>
            <charset val="128"/>
          </rPr>
          <t>R5.4より
小伊保田を吸収</t>
        </r>
        <r>
          <rPr>
            <sz val="9"/>
            <color indexed="81"/>
            <rFont val="ＭＳ Ｐゴシック"/>
            <family val="3"/>
            <charset val="128"/>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MNOC_USER</author>
    <author>MNOC_USER7</author>
    <author>user106@新見</author>
  </authors>
  <commentList>
    <comment ref="K6" authorId="0" shapeId="0" xr:uid="{00000000-0006-0000-0C00-000001000000}">
      <text>
        <r>
          <rPr>
            <b/>
            <sz val="9"/>
            <color indexed="81"/>
            <rFont val="ＭＳ Ｐゴシック"/>
            <family val="3"/>
            <charset val="128"/>
          </rPr>
          <t>Ｈ30.10より
朝日新聞　岩国を吸収</t>
        </r>
      </text>
    </comment>
    <comment ref="K7" authorId="0" shapeId="0" xr:uid="{00000000-0006-0000-0C00-000002000000}">
      <text>
        <r>
          <rPr>
            <b/>
            <sz val="9"/>
            <color indexed="81"/>
            <rFont val="ＭＳ Ｐゴシック"/>
            <family val="3"/>
            <charset val="128"/>
          </rPr>
          <t>H29.11より
朝日新聞　岩国より一部エリアを吸収
H30.5より
毎日新聞　岩国より一部エリアを吸収
R8.2より
南岩国の一部エリアを吸収</t>
        </r>
      </text>
    </comment>
    <comment ref="K8" authorId="0" shapeId="0" xr:uid="{00000000-0006-0000-0C00-000003000000}">
      <text>
        <r>
          <rPr>
            <b/>
            <sz val="9"/>
            <color indexed="81"/>
            <rFont val="ＭＳ Ｐゴシック"/>
            <family val="3"/>
            <charset val="128"/>
          </rPr>
          <t>H29.11より
朝日新聞　岩国より一部エリアを吸収</t>
        </r>
      </text>
    </comment>
    <comment ref="K9" authorId="0" shapeId="0" xr:uid="{00000000-0006-0000-0C00-000004000000}">
      <text>
        <r>
          <rPr>
            <b/>
            <sz val="9"/>
            <color indexed="81"/>
            <rFont val="ＭＳ Ｐゴシック"/>
            <family val="3"/>
            <charset val="128"/>
          </rPr>
          <t>Ｈ30.10より
朝日新聞　南岩国藤生の一部を吸収
R8.2より
一部エリアを中央今津に譲渡</t>
        </r>
      </text>
    </comment>
    <comment ref="K10" authorId="0" shapeId="0" xr:uid="{00000000-0006-0000-0C00-000005000000}">
      <text>
        <r>
          <rPr>
            <b/>
            <sz val="9"/>
            <color indexed="81"/>
            <rFont val="ＭＳ Ｐゴシック"/>
            <family val="3"/>
            <charset val="128"/>
          </rPr>
          <t>Ｈ30.10より
朝日新聞　南岩国藤生の一部を吸収
H31.4より
毎日新聞　岩国藤生を吸収</t>
        </r>
      </text>
    </comment>
    <comment ref="K11" authorId="0" shapeId="0" xr:uid="{00000000-0006-0000-0C00-000006000000}">
      <text>
        <r>
          <rPr>
            <b/>
            <sz val="9"/>
            <color indexed="81"/>
            <rFont val="ＭＳ Ｐゴシック"/>
            <family val="3"/>
            <charset val="128"/>
          </rPr>
          <t>R1.6より
読売新聞　岩国北の一部エリアを吸収</t>
        </r>
      </text>
    </comment>
    <comment ref="K12" authorId="0" shapeId="0" xr:uid="{00000000-0006-0000-0C00-000007000000}">
      <text>
        <r>
          <rPr>
            <b/>
            <sz val="9"/>
            <color indexed="81"/>
            <rFont val="ＭＳ Ｐゴシック"/>
            <family val="3"/>
            <charset val="128"/>
          </rPr>
          <t>R1.6より
読売新聞　岩国北の一部エリアを吸収</t>
        </r>
      </text>
    </comment>
    <comment ref="K13" authorId="0" shapeId="0" xr:uid="{00000000-0006-0000-0C00-000008000000}">
      <text>
        <r>
          <rPr>
            <b/>
            <sz val="9"/>
            <color indexed="81"/>
            <rFont val="ＭＳ Ｐゴシック"/>
            <family val="3"/>
            <charset val="128"/>
          </rPr>
          <t>R1.6より
読売新聞　岩国北の一部エリアを吸収</t>
        </r>
      </text>
    </comment>
    <comment ref="B18" authorId="0" shapeId="0" xr:uid="{00000000-0006-0000-0C00-000009000000}">
      <text>
        <r>
          <rPr>
            <b/>
            <sz val="9"/>
            <color indexed="81"/>
            <rFont val="ＭＳ Ｐゴシック"/>
            <family val="3"/>
            <charset val="128"/>
          </rPr>
          <t>Ｈ28.7より
朝日新聞の玖珂を吸収
H28.9より
祖生を吸収
R8.1より
中国新聞高森を統合し、店名変更</t>
        </r>
      </text>
    </comment>
    <comment ref="K25" authorId="1" shapeId="0" xr:uid="{00000000-0006-0000-0C00-00000A000000}">
      <text>
        <r>
          <rPr>
            <b/>
            <sz val="9"/>
            <color indexed="81"/>
            <rFont val="ＭＳ Ｐゴシック"/>
            <family val="3"/>
            <charset val="128"/>
          </rPr>
          <t>旧岩国北含む</t>
        </r>
      </text>
    </comment>
    <comment ref="K27" authorId="2" shapeId="0" xr:uid="{E3C5F648-091F-4F24-996C-1EE7465D8E6F}">
      <text>
        <r>
          <rPr>
            <b/>
            <sz val="9"/>
            <color indexed="81"/>
            <rFont val="MS P ゴシック"/>
            <family val="3"/>
            <charset val="128"/>
          </rPr>
          <t>R7.4より
下須川･宇佐郷を吸収</t>
        </r>
        <r>
          <rPr>
            <sz val="9"/>
            <color indexed="81"/>
            <rFont val="MS P ゴシック"/>
            <family val="3"/>
            <charset val="128"/>
          </rPr>
          <t xml:space="preserve">
</t>
        </r>
      </text>
    </comment>
  </commentList>
</comments>
</file>

<file path=xl/sharedStrings.xml><?xml version="1.0" encoding="utf-8"?>
<sst xmlns="http://schemas.openxmlformats.org/spreadsheetml/2006/main" count="986" uniqueCount="589">
  <si>
    <t>山口県合計</t>
    <rPh sb="0" eb="3">
      <t>ヤマグチケン</t>
    </rPh>
    <rPh sb="3" eb="5">
      <t>ゴウケイ</t>
    </rPh>
    <phoneticPr fontId="3"/>
  </si>
  <si>
    <t>長門市</t>
    <rPh sb="0" eb="1">
      <t>ナガ</t>
    </rPh>
    <rPh sb="1" eb="2">
      <t>モン</t>
    </rPh>
    <rPh sb="2" eb="3">
      <t>シ</t>
    </rPh>
    <phoneticPr fontId="3"/>
  </si>
  <si>
    <t>広島県大竹市</t>
    <rPh sb="0" eb="3">
      <t>ヒロシマケン</t>
    </rPh>
    <rPh sb="3" eb="6">
      <t>オオタケシ</t>
    </rPh>
    <phoneticPr fontId="3"/>
  </si>
  <si>
    <t>合　計</t>
    <phoneticPr fontId="3"/>
  </si>
  <si>
    <t>朝日新聞</t>
    <rPh sb="0" eb="2">
      <t>アサヒ</t>
    </rPh>
    <rPh sb="2" eb="4">
      <t>シンブン</t>
    </rPh>
    <phoneticPr fontId="3"/>
  </si>
  <si>
    <t>読売新聞</t>
    <rPh sb="0" eb="2">
      <t>ヨミウリ</t>
    </rPh>
    <rPh sb="2" eb="4">
      <t>シンブン</t>
    </rPh>
    <phoneticPr fontId="3"/>
  </si>
  <si>
    <t>毎日新聞</t>
    <rPh sb="0" eb="2">
      <t>マイニチ</t>
    </rPh>
    <rPh sb="2" eb="4">
      <t>シンブン</t>
    </rPh>
    <phoneticPr fontId="3"/>
  </si>
  <si>
    <t>中国新聞</t>
    <rPh sb="0" eb="2">
      <t>チュウゴク</t>
    </rPh>
    <rPh sb="2" eb="4">
      <t>シンブン</t>
    </rPh>
    <phoneticPr fontId="3"/>
  </si>
  <si>
    <t>山口市</t>
    <rPh sb="0" eb="3">
      <t>ヤマグチシ</t>
    </rPh>
    <phoneticPr fontId="3"/>
  </si>
  <si>
    <t>合計</t>
    <rPh sb="0" eb="2">
      <t>ゴウケイ</t>
    </rPh>
    <phoneticPr fontId="3"/>
  </si>
  <si>
    <t>防府市</t>
    <rPh sb="0" eb="3">
      <t>ホウフシ</t>
    </rPh>
    <phoneticPr fontId="3"/>
  </si>
  <si>
    <t>防府宮市</t>
    <rPh sb="0" eb="2">
      <t>ホウフ</t>
    </rPh>
    <rPh sb="2" eb="3">
      <t>ミヤ</t>
    </rPh>
    <rPh sb="3" eb="4">
      <t>イチ</t>
    </rPh>
    <phoneticPr fontId="3"/>
  </si>
  <si>
    <t>宇部市</t>
    <rPh sb="0" eb="3">
      <t>ウベシ</t>
    </rPh>
    <phoneticPr fontId="3"/>
  </si>
  <si>
    <t>西岐波</t>
    <rPh sb="0" eb="1">
      <t>ニシ</t>
    </rPh>
    <rPh sb="1" eb="3">
      <t>キワ</t>
    </rPh>
    <phoneticPr fontId="3"/>
  </si>
  <si>
    <t>厚南北部</t>
    <rPh sb="0" eb="2">
      <t>コウナン</t>
    </rPh>
    <rPh sb="2" eb="4">
      <t>ホクブ</t>
    </rPh>
    <phoneticPr fontId="3"/>
  </si>
  <si>
    <t>小野田中央</t>
    <rPh sb="0" eb="3">
      <t>オノダ</t>
    </rPh>
    <rPh sb="3" eb="5">
      <t>チュウオウ</t>
    </rPh>
    <phoneticPr fontId="3"/>
  </si>
  <si>
    <t>高千帆</t>
    <rPh sb="0" eb="3">
      <t>タカチホ</t>
    </rPh>
    <phoneticPr fontId="3"/>
  </si>
  <si>
    <t>美祢市</t>
    <rPh sb="0" eb="3">
      <t>ミネシ</t>
    </rPh>
    <phoneticPr fontId="3"/>
  </si>
  <si>
    <t>阿武郡</t>
    <rPh sb="0" eb="3">
      <t>アブグン</t>
    </rPh>
    <phoneticPr fontId="3"/>
  </si>
  <si>
    <t>合計</t>
  </si>
  <si>
    <t>毎日新聞</t>
  </si>
  <si>
    <t>朝日新聞</t>
  </si>
  <si>
    <t>読売新聞</t>
  </si>
  <si>
    <t>山口新聞</t>
    <rPh sb="0" eb="2">
      <t>ヤマグチ</t>
    </rPh>
    <rPh sb="2" eb="4">
      <t>シンブン</t>
    </rPh>
    <phoneticPr fontId="3"/>
  </si>
  <si>
    <t>新下関</t>
    <rPh sb="0" eb="3">
      <t>シンシモノセキ</t>
    </rPh>
    <phoneticPr fontId="3"/>
  </si>
  <si>
    <t>綾羅木</t>
    <rPh sb="0" eb="3">
      <t>アヤラギ</t>
    </rPh>
    <phoneticPr fontId="3"/>
  </si>
  <si>
    <t>櫛ヶ浜</t>
    <rPh sb="0" eb="3">
      <t>クシガハマ</t>
    </rPh>
    <phoneticPr fontId="3"/>
  </si>
  <si>
    <t>徳山東</t>
    <rPh sb="0" eb="2">
      <t>トクヤマ</t>
    </rPh>
    <rPh sb="2" eb="3">
      <t>ヒガシ</t>
    </rPh>
    <phoneticPr fontId="3"/>
  </si>
  <si>
    <t>須々万</t>
    <rPh sb="0" eb="3">
      <t>ススマ</t>
    </rPh>
    <phoneticPr fontId="3"/>
  </si>
  <si>
    <t>新南陽</t>
    <rPh sb="0" eb="3">
      <t>シンナンヨウ</t>
    </rPh>
    <phoneticPr fontId="3"/>
  </si>
  <si>
    <t>富田中央</t>
    <rPh sb="0" eb="2">
      <t>トンダ</t>
    </rPh>
    <rPh sb="2" eb="4">
      <t>チュウオウ</t>
    </rPh>
    <phoneticPr fontId="3"/>
  </si>
  <si>
    <t>下松市</t>
    <rPh sb="0" eb="3">
      <t>クダマツシ</t>
    </rPh>
    <phoneticPr fontId="3"/>
  </si>
  <si>
    <t>下松東</t>
    <rPh sb="0" eb="2">
      <t>クダマツ</t>
    </rPh>
    <rPh sb="2" eb="3">
      <t>ヒガシ</t>
    </rPh>
    <phoneticPr fontId="3"/>
  </si>
  <si>
    <t>光市</t>
    <rPh sb="0" eb="2">
      <t>ヒカリシ</t>
    </rPh>
    <phoneticPr fontId="3"/>
  </si>
  <si>
    <t>光ヶ丘</t>
    <rPh sb="0" eb="3">
      <t>ヒカリガオカ</t>
    </rPh>
    <phoneticPr fontId="3"/>
  </si>
  <si>
    <t>光中央</t>
    <rPh sb="0" eb="1">
      <t>ヒカリ</t>
    </rPh>
    <rPh sb="1" eb="3">
      <t>チュウオウ</t>
    </rPh>
    <phoneticPr fontId="3"/>
  </si>
  <si>
    <t>柳井市</t>
    <rPh sb="0" eb="2">
      <t>ヤナイ</t>
    </rPh>
    <rPh sb="2" eb="3">
      <t>シ</t>
    </rPh>
    <phoneticPr fontId="3"/>
  </si>
  <si>
    <t>中国新聞</t>
  </si>
  <si>
    <t>由宇町</t>
    <rPh sb="0" eb="3">
      <t>ユウチョウ</t>
    </rPh>
    <phoneticPr fontId="3"/>
  </si>
  <si>
    <t>美川町</t>
    <rPh sb="0" eb="3">
      <t>ミカワチョウ</t>
    </rPh>
    <phoneticPr fontId="3"/>
  </si>
  <si>
    <t>光市</t>
    <rPh sb="0" eb="1">
      <t>ヒカリ</t>
    </rPh>
    <rPh sb="1" eb="2">
      <t>シ</t>
    </rPh>
    <phoneticPr fontId="3"/>
  </si>
  <si>
    <t>柳井市</t>
    <rPh sb="0" eb="3">
      <t>ヤナイシ</t>
    </rPh>
    <phoneticPr fontId="3"/>
  </si>
  <si>
    <t>岩国市</t>
    <rPh sb="0" eb="3">
      <t>イワクニシ</t>
    </rPh>
    <phoneticPr fontId="3"/>
  </si>
  <si>
    <t>萩市</t>
    <rPh sb="0" eb="2">
      <t>ハギシ</t>
    </rPh>
    <phoneticPr fontId="3"/>
  </si>
  <si>
    <t>地区</t>
    <rPh sb="0" eb="2">
      <t>チク</t>
    </rPh>
    <phoneticPr fontId="8"/>
  </si>
  <si>
    <t>以下</t>
    <rPh sb="0" eb="2">
      <t>イカ</t>
    </rPh>
    <phoneticPr fontId="8"/>
  </si>
  <si>
    <t>長手</t>
    <rPh sb="0" eb="1">
      <t>ナガ</t>
    </rPh>
    <rPh sb="1" eb="2">
      <t>テ</t>
    </rPh>
    <phoneticPr fontId="8"/>
  </si>
  <si>
    <t>４紙合計</t>
    <rPh sb="1" eb="2">
      <t>シ</t>
    </rPh>
    <rPh sb="2" eb="4">
      <t>ゴウケイ</t>
    </rPh>
    <phoneticPr fontId="3"/>
  </si>
  <si>
    <t>山口新聞</t>
    <rPh sb="0" eb="2">
      <t>ヤマグチ</t>
    </rPh>
    <rPh sb="2" eb="4">
      <t>シンブン</t>
    </rPh>
    <phoneticPr fontId="3"/>
  </si>
  <si>
    <t>全紙合計</t>
    <rPh sb="0" eb="2">
      <t>ゼンシ</t>
    </rPh>
    <rPh sb="2" eb="4">
      <t>ゴウケイ</t>
    </rPh>
    <phoneticPr fontId="3"/>
  </si>
  <si>
    <t>下松中央</t>
    <rPh sb="0" eb="2">
      <t>クダマツ</t>
    </rPh>
    <rPh sb="2" eb="4">
      <t>チュウオウ</t>
    </rPh>
    <phoneticPr fontId="3"/>
  </si>
  <si>
    <t>周南市</t>
    <rPh sb="0" eb="1">
      <t>シュウ</t>
    </rPh>
    <rPh sb="1" eb="2">
      <t>ナン</t>
    </rPh>
    <rPh sb="2" eb="3">
      <t>シ</t>
    </rPh>
    <phoneticPr fontId="3"/>
  </si>
  <si>
    <t>熊毛郡</t>
    <rPh sb="0" eb="3">
      <t>クマゲグン</t>
    </rPh>
    <phoneticPr fontId="3"/>
  </si>
  <si>
    <t xml:space="preserve">熊毛郡 </t>
    <rPh sb="0" eb="2">
      <t>クマゲ</t>
    </rPh>
    <rPh sb="2" eb="3">
      <t>グン</t>
    </rPh>
    <phoneticPr fontId="3"/>
  </si>
  <si>
    <t xml:space="preserve">山口市 </t>
    <rPh sb="0" eb="3">
      <t>ヤマグチシ</t>
    </rPh>
    <phoneticPr fontId="3"/>
  </si>
  <si>
    <t>徳山中央</t>
    <rPh sb="0" eb="2">
      <t>トクヤマ</t>
    </rPh>
    <rPh sb="2" eb="4">
      <t>チュウオウ</t>
    </rPh>
    <phoneticPr fontId="3"/>
  </si>
  <si>
    <t>岩国西</t>
    <rPh sb="0" eb="2">
      <t>イワクニ</t>
    </rPh>
    <rPh sb="2" eb="3">
      <t>ニシ</t>
    </rPh>
    <phoneticPr fontId="3"/>
  </si>
  <si>
    <t>岩国南</t>
    <rPh sb="0" eb="2">
      <t>イワクニ</t>
    </rPh>
    <rPh sb="2" eb="3">
      <t>ミナミ</t>
    </rPh>
    <phoneticPr fontId="3"/>
  </si>
  <si>
    <t>合　計</t>
    <phoneticPr fontId="3"/>
  </si>
  <si>
    <t>安　岡</t>
    <rPh sb="0" eb="1">
      <t>アン</t>
    </rPh>
    <rPh sb="2" eb="3">
      <t>オカ</t>
    </rPh>
    <phoneticPr fontId="3"/>
  </si>
  <si>
    <t>合　計</t>
    <rPh sb="0" eb="1">
      <t>ゴウ</t>
    </rPh>
    <rPh sb="2" eb="3">
      <t>ケイ</t>
    </rPh>
    <phoneticPr fontId="3"/>
  </si>
  <si>
    <t>彦　島</t>
    <rPh sb="0" eb="1">
      <t>ヒコ</t>
    </rPh>
    <rPh sb="2" eb="3">
      <t>シマ</t>
    </rPh>
    <phoneticPr fontId="3"/>
  </si>
  <si>
    <t>王　司</t>
    <rPh sb="0" eb="1">
      <t>オウ</t>
    </rPh>
    <rPh sb="2" eb="3">
      <t>ツカサ</t>
    </rPh>
    <phoneticPr fontId="3"/>
  </si>
  <si>
    <t>豊　北</t>
    <rPh sb="0" eb="1">
      <t>トヨ</t>
    </rPh>
    <rPh sb="2" eb="3">
      <t>キタ</t>
    </rPh>
    <phoneticPr fontId="3"/>
  </si>
  <si>
    <t>岐　波</t>
    <rPh sb="0" eb="1">
      <t>チマタ</t>
    </rPh>
    <rPh sb="2" eb="3">
      <t>ナミ</t>
    </rPh>
    <phoneticPr fontId="3"/>
  </si>
  <si>
    <t>空　港</t>
    <rPh sb="0" eb="1">
      <t>ソラ</t>
    </rPh>
    <rPh sb="2" eb="3">
      <t>ミナト</t>
    </rPh>
    <phoneticPr fontId="3"/>
  </si>
  <si>
    <t>琴　芝</t>
    <rPh sb="0" eb="1">
      <t>コト</t>
    </rPh>
    <rPh sb="2" eb="3">
      <t>シバ</t>
    </rPh>
    <phoneticPr fontId="3"/>
  </si>
  <si>
    <t>藤　山</t>
    <rPh sb="0" eb="1">
      <t>フジ</t>
    </rPh>
    <rPh sb="2" eb="3">
      <t>ヤマ</t>
    </rPh>
    <phoneticPr fontId="3"/>
  </si>
  <si>
    <t>床　波</t>
    <rPh sb="0" eb="1">
      <t>ユカ</t>
    </rPh>
    <rPh sb="2" eb="3">
      <t>ナミ</t>
    </rPh>
    <phoneticPr fontId="3"/>
  </si>
  <si>
    <t>常　盤</t>
    <rPh sb="0" eb="1">
      <t>ツネ</t>
    </rPh>
    <rPh sb="2" eb="3">
      <t>バン</t>
    </rPh>
    <phoneticPr fontId="3"/>
  </si>
  <si>
    <t>東　部</t>
    <rPh sb="0" eb="1">
      <t>ヒガシ</t>
    </rPh>
    <rPh sb="2" eb="3">
      <t>ブ</t>
    </rPh>
    <phoneticPr fontId="3"/>
  </si>
  <si>
    <t>梶　返</t>
    <rPh sb="0" eb="1">
      <t>カジ</t>
    </rPh>
    <rPh sb="2" eb="3">
      <t>ガエ</t>
    </rPh>
    <phoneticPr fontId="3"/>
  </si>
  <si>
    <t>厚　南</t>
    <rPh sb="0" eb="1">
      <t>アツシ</t>
    </rPh>
    <rPh sb="2" eb="3">
      <t>ミナミ</t>
    </rPh>
    <phoneticPr fontId="3"/>
  </si>
  <si>
    <t>大　内</t>
    <rPh sb="0" eb="1">
      <t>ダイ</t>
    </rPh>
    <rPh sb="2" eb="3">
      <t>ナイ</t>
    </rPh>
    <phoneticPr fontId="3"/>
  </si>
  <si>
    <t>平　川</t>
    <rPh sb="0" eb="1">
      <t>ヒラ</t>
    </rPh>
    <rPh sb="2" eb="3">
      <t>カワ</t>
    </rPh>
    <phoneticPr fontId="3"/>
  </si>
  <si>
    <t>中　央</t>
    <rPh sb="0" eb="1">
      <t>ナカ</t>
    </rPh>
    <rPh sb="2" eb="3">
      <t>ヒサシ</t>
    </rPh>
    <phoneticPr fontId="3"/>
  </si>
  <si>
    <t>小　鯖</t>
    <rPh sb="0" eb="1">
      <t>ショウ</t>
    </rPh>
    <rPh sb="2" eb="3">
      <t>サバ</t>
    </rPh>
    <phoneticPr fontId="3"/>
  </si>
  <si>
    <t>矢　原</t>
    <rPh sb="0" eb="1">
      <t>ヤ</t>
    </rPh>
    <rPh sb="2" eb="3">
      <t>ハラ</t>
    </rPh>
    <phoneticPr fontId="3"/>
  </si>
  <si>
    <t>大　道</t>
    <rPh sb="0" eb="1">
      <t>ダイ</t>
    </rPh>
    <rPh sb="2" eb="3">
      <t>ミチ</t>
    </rPh>
    <phoneticPr fontId="3"/>
  </si>
  <si>
    <t>周　南</t>
    <rPh sb="0" eb="1">
      <t>シュウ</t>
    </rPh>
    <rPh sb="2" eb="3">
      <t>ミナミ</t>
    </rPh>
    <phoneticPr fontId="3"/>
  </si>
  <si>
    <t>浅　江</t>
    <rPh sb="0" eb="1">
      <t>アサ</t>
    </rPh>
    <rPh sb="2" eb="3">
      <t>エ</t>
    </rPh>
    <phoneticPr fontId="3"/>
  </si>
  <si>
    <t>藤　生</t>
    <rPh sb="0" eb="1">
      <t>フジ</t>
    </rPh>
    <rPh sb="2" eb="3">
      <t>ナマ</t>
    </rPh>
    <phoneticPr fontId="3"/>
  </si>
  <si>
    <t>玖　珂</t>
    <rPh sb="0" eb="1">
      <t>キュウ</t>
    </rPh>
    <rPh sb="2" eb="3">
      <t>カ</t>
    </rPh>
    <phoneticPr fontId="3"/>
  </si>
  <si>
    <t>祖　生</t>
    <rPh sb="0" eb="1">
      <t>ソ</t>
    </rPh>
    <rPh sb="2" eb="3">
      <t>ナマ</t>
    </rPh>
    <phoneticPr fontId="3"/>
  </si>
  <si>
    <t>長　門</t>
    <rPh sb="0" eb="1">
      <t>チョウ</t>
    </rPh>
    <rPh sb="2" eb="3">
      <t>モン</t>
    </rPh>
    <phoneticPr fontId="3"/>
  </si>
  <si>
    <t>東　萩</t>
    <rPh sb="0" eb="1">
      <t>ヒガシ</t>
    </rPh>
    <rPh sb="2" eb="3">
      <t>ハギ</t>
    </rPh>
    <phoneticPr fontId="3"/>
  </si>
  <si>
    <t>下 関 市</t>
    <rPh sb="0" eb="1">
      <t>シタ</t>
    </rPh>
    <rPh sb="2" eb="3">
      <t>セキ</t>
    </rPh>
    <rPh sb="4" eb="5">
      <t>シ</t>
    </rPh>
    <phoneticPr fontId="3"/>
  </si>
  <si>
    <t>山陽小野田市</t>
    <rPh sb="0" eb="2">
      <t>サンヨウ</t>
    </rPh>
    <rPh sb="2" eb="5">
      <t>オノダ</t>
    </rPh>
    <rPh sb="5" eb="6">
      <t>シ</t>
    </rPh>
    <phoneticPr fontId="3"/>
  </si>
  <si>
    <t>ページ計</t>
    <rPh sb="3" eb="4">
      <t>ケイ</t>
    </rPh>
    <phoneticPr fontId="3"/>
  </si>
  <si>
    <t>広告名</t>
    <rPh sb="0" eb="2">
      <t>コウコク</t>
    </rPh>
    <rPh sb="2" eb="3">
      <t>メイ</t>
    </rPh>
    <phoneticPr fontId="3"/>
  </si>
  <si>
    <t>折込日</t>
    <rPh sb="0" eb="2">
      <t>オリコミ</t>
    </rPh>
    <rPh sb="2" eb="3">
      <t>ビ</t>
    </rPh>
    <phoneticPr fontId="3"/>
  </si>
  <si>
    <t>総枚数</t>
    <rPh sb="0" eb="1">
      <t>ソウ</t>
    </rPh>
    <rPh sb="1" eb="3">
      <t>マイスウ</t>
    </rPh>
    <phoneticPr fontId="3"/>
  </si>
  <si>
    <t>枚</t>
    <rPh sb="0" eb="1">
      <t>マイ</t>
    </rPh>
    <phoneticPr fontId="3"/>
  </si>
  <si>
    <t>タイトル</t>
    <phoneticPr fontId="3"/>
  </si>
  <si>
    <t>サイズ</t>
    <phoneticPr fontId="3"/>
  </si>
  <si>
    <t>山陽小野田市</t>
    <rPh sb="0" eb="2">
      <t>サンヨウ</t>
    </rPh>
    <rPh sb="2" eb="6">
      <t>オノダシ</t>
    </rPh>
    <phoneticPr fontId="3"/>
  </si>
  <si>
    <t>山口湯田</t>
    <rPh sb="0" eb="2">
      <t>ヤマグチ</t>
    </rPh>
    <rPh sb="2" eb="4">
      <t>ユダ</t>
    </rPh>
    <phoneticPr fontId="3"/>
  </si>
  <si>
    <t>旧田万川町</t>
    <rPh sb="0" eb="1">
      <t>キュウ</t>
    </rPh>
    <rPh sb="1" eb="4">
      <t>タマガワ</t>
    </rPh>
    <rPh sb="4" eb="5">
      <t>チョウ</t>
    </rPh>
    <phoneticPr fontId="3"/>
  </si>
  <si>
    <t>旧むつみ村</t>
    <rPh sb="0" eb="1">
      <t>キュウ</t>
    </rPh>
    <rPh sb="4" eb="5">
      <t>ソン</t>
    </rPh>
    <phoneticPr fontId="3"/>
  </si>
  <si>
    <t>萩　市（旧市内）</t>
    <rPh sb="0" eb="1">
      <t>ハギ</t>
    </rPh>
    <rPh sb="2" eb="3">
      <t>シ</t>
    </rPh>
    <rPh sb="4" eb="5">
      <t>キュウ</t>
    </rPh>
    <rPh sb="5" eb="7">
      <t>シナイ</t>
    </rPh>
    <phoneticPr fontId="3"/>
  </si>
  <si>
    <t>阿武郡 阿武町</t>
    <rPh sb="0" eb="3">
      <t>アブグン</t>
    </rPh>
    <rPh sb="4" eb="6">
      <t>アブ</t>
    </rPh>
    <rPh sb="6" eb="7">
      <t>チョウ</t>
    </rPh>
    <phoneticPr fontId="3"/>
  </si>
  <si>
    <t>宇部東部</t>
    <rPh sb="0" eb="2">
      <t>ウベ</t>
    </rPh>
    <rPh sb="2" eb="3">
      <t>ヒガシ</t>
    </rPh>
    <rPh sb="3" eb="4">
      <t>ブ</t>
    </rPh>
    <phoneticPr fontId="3"/>
  </si>
  <si>
    <t>柳井平郡</t>
    <rPh sb="0" eb="1">
      <t>ヤナギ</t>
    </rPh>
    <rPh sb="1" eb="2">
      <t>セイ</t>
    </rPh>
    <rPh sb="2" eb="3">
      <t>ヒラ</t>
    </rPh>
    <rPh sb="3" eb="4">
      <t>グン</t>
    </rPh>
    <phoneticPr fontId="3"/>
  </si>
  <si>
    <t>新山口東部</t>
    <rPh sb="0" eb="1">
      <t>シン</t>
    </rPh>
    <rPh sb="1" eb="3">
      <t>ヤマグチ</t>
    </rPh>
    <rPh sb="3" eb="5">
      <t>トウブ</t>
    </rPh>
    <phoneticPr fontId="3"/>
  </si>
  <si>
    <t>周南市・下松市・光  市</t>
    <rPh sb="4" eb="7">
      <t>クダマツシ</t>
    </rPh>
    <rPh sb="8" eb="9">
      <t>ヒカリ</t>
    </rPh>
    <rPh sb="11" eb="12">
      <t>シ</t>
    </rPh>
    <phoneticPr fontId="8"/>
  </si>
  <si>
    <t>駅　前</t>
    <rPh sb="0" eb="1">
      <t>エキ</t>
    </rPh>
    <rPh sb="2" eb="3">
      <t>マエ</t>
    </rPh>
    <phoneticPr fontId="3"/>
  </si>
  <si>
    <t>川下・人絹</t>
    <rPh sb="0" eb="2">
      <t>カワシタ</t>
    </rPh>
    <rPh sb="3" eb="4">
      <t>ヒト</t>
    </rPh>
    <rPh sb="4" eb="5">
      <t>キヌ</t>
    </rPh>
    <phoneticPr fontId="3"/>
  </si>
  <si>
    <t>豊　田</t>
    <phoneticPr fontId="3"/>
  </si>
  <si>
    <t>岩　田</t>
    <rPh sb="0" eb="1">
      <t>イワ</t>
    </rPh>
    <rPh sb="2" eb="3">
      <t>タ</t>
    </rPh>
    <phoneticPr fontId="3"/>
  </si>
  <si>
    <t>大島郡周防大島町</t>
    <rPh sb="0" eb="3">
      <t>オオシマグン</t>
    </rPh>
    <rPh sb="3" eb="5">
      <t>スオウ</t>
    </rPh>
    <rPh sb="5" eb="8">
      <t>オオジマチョウ</t>
    </rPh>
    <phoneticPr fontId="3"/>
  </si>
  <si>
    <t>（佐連含む）</t>
    <rPh sb="1" eb="2">
      <t>サ</t>
    </rPh>
    <rPh sb="2" eb="3">
      <t>レン</t>
    </rPh>
    <rPh sb="3" eb="4">
      <t>フク</t>
    </rPh>
    <phoneticPr fontId="3"/>
  </si>
  <si>
    <t>由宇神代</t>
    <rPh sb="0" eb="2">
      <t>ユウ</t>
    </rPh>
    <rPh sb="2" eb="4">
      <t>コウジロ</t>
    </rPh>
    <phoneticPr fontId="3"/>
  </si>
  <si>
    <t>阿知須</t>
    <rPh sb="0" eb="3">
      <t>アジス</t>
    </rPh>
    <phoneticPr fontId="3"/>
  </si>
  <si>
    <t>菊　川</t>
    <phoneticPr fontId="3"/>
  </si>
  <si>
    <t>圧着</t>
    <rPh sb="0" eb="2">
      <t>アッチャク</t>
    </rPh>
    <phoneticPr fontId="8"/>
  </si>
  <si>
    <t>http：//www.mainichi-orikomi.net</t>
    <phoneticPr fontId="3"/>
  </si>
  <si>
    <t xml:space="preserve">                 Tel 083-229-5600  Fax 083-229-5700</t>
    <phoneticPr fontId="3"/>
  </si>
  <si>
    <t>tel 0838-24-3366　fax    24-3367</t>
    <phoneticPr fontId="3"/>
  </si>
  <si>
    <t>下関市</t>
    <rPh sb="0" eb="2">
      <t>シモノセキ</t>
    </rPh>
    <rPh sb="2" eb="3">
      <t>シ</t>
    </rPh>
    <phoneticPr fontId="8"/>
  </si>
  <si>
    <t>ﾊｶﾞｷ大</t>
    <rPh sb="4" eb="5">
      <t>ダイ</t>
    </rPh>
    <phoneticPr fontId="8"/>
  </si>
  <si>
    <r>
      <t>【 単位：円/枚</t>
    </r>
    <r>
      <rPr>
        <sz val="11"/>
        <rFont val="HG丸ｺﾞｼｯｸM-PRO"/>
        <family val="3"/>
        <charset val="128"/>
      </rPr>
      <t xml:space="preserve"> </t>
    </r>
    <r>
      <rPr>
        <sz val="11"/>
        <rFont val="HG丸ｺﾞｼｯｸM-PRO"/>
        <family val="3"/>
        <charset val="128"/>
      </rPr>
      <t>】</t>
    </r>
    <rPh sb="2" eb="4">
      <t>タンイ</t>
    </rPh>
    <rPh sb="5" eb="6">
      <t>エン</t>
    </rPh>
    <rPh sb="7" eb="8">
      <t>マイ</t>
    </rPh>
    <phoneticPr fontId="8"/>
  </si>
  <si>
    <t>サイズ</t>
    <phoneticPr fontId="8"/>
  </si>
  <si>
    <t>Ｂ４</t>
    <phoneticPr fontId="8"/>
  </si>
  <si>
    <t>Ｂ３</t>
    <phoneticPr fontId="8"/>
  </si>
  <si>
    <t>Ｂ２</t>
    <phoneticPr fontId="8"/>
  </si>
  <si>
    <r>
      <t>以下</t>
    </r>
    <r>
      <rPr>
        <sz val="9"/>
        <rFont val="HG丸ｺﾞｼｯｸM-PRO"/>
        <family val="3"/>
        <charset val="128"/>
      </rPr>
      <t>①</t>
    </r>
    <rPh sb="0" eb="2">
      <t>イカ</t>
    </rPh>
    <phoneticPr fontId="8"/>
  </si>
  <si>
    <r>
      <t>厚紙</t>
    </r>
    <r>
      <rPr>
        <sz val="9"/>
        <rFont val="HG丸ｺﾞｼｯｸM-PRO"/>
        <family val="3"/>
        <charset val="128"/>
      </rPr>
      <t>②</t>
    </r>
    <rPh sb="0" eb="2">
      <t>アツガミ</t>
    </rPh>
    <phoneticPr fontId="8"/>
  </si>
  <si>
    <t>柳井市・大島郡・熊毛郡</t>
    <rPh sb="4" eb="7">
      <t>オオシマグン</t>
    </rPh>
    <rPh sb="8" eb="11">
      <t>クマゲグン</t>
    </rPh>
    <phoneticPr fontId="8"/>
  </si>
  <si>
    <t>大島郡</t>
    <rPh sb="0" eb="3">
      <t>オオシマグン</t>
    </rPh>
    <phoneticPr fontId="8"/>
  </si>
  <si>
    <t>岩国市（玖珂郡和木町含む）</t>
    <rPh sb="0" eb="3">
      <t>イワクニシ</t>
    </rPh>
    <rPh sb="4" eb="7">
      <t>クガグン</t>
    </rPh>
    <rPh sb="7" eb="10">
      <t>ワキチョウ</t>
    </rPh>
    <rPh sb="10" eb="11">
      <t>フク</t>
    </rPh>
    <phoneticPr fontId="8"/>
  </si>
  <si>
    <t>広島県大竹市</t>
    <rPh sb="0" eb="3">
      <t>ヒロシマケン</t>
    </rPh>
    <rPh sb="3" eb="6">
      <t>オオタケシ</t>
    </rPh>
    <phoneticPr fontId="8"/>
  </si>
  <si>
    <t>①　ハガキと同じ面積でもどちらかの辺がハガキより大きい場合は適用されません</t>
    <rPh sb="6" eb="7">
      <t>オナ</t>
    </rPh>
    <rPh sb="8" eb="10">
      <t>メンセキ</t>
    </rPh>
    <rPh sb="17" eb="18">
      <t>ヘン</t>
    </rPh>
    <rPh sb="24" eb="25">
      <t>オオ</t>
    </rPh>
    <rPh sb="27" eb="29">
      <t>バアイ</t>
    </rPh>
    <rPh sb="30" eb="32">
      <t>テキヨウ</t>
    </rPh>
    <phoneticPr fontId="8"/>
  </si>
  <si>
    <t>大島郡</t>
    <rPh sb="0" eb="3">
      <t>オオシマグン</t>
    </rPh>
    <phoneticPr fontId="3"/>
  </si>
  <si>
    <r>
      <t>山口県 新聞折込単価表　</t>
    </r>
    <r>
      <rPr>
        <b/>
        <sz val="12"/>
        <rFont val="HG丸ｺﾞｼｯｸM-PRO"/>
        <family val="3"/>
        <charset val="128"/>
      </rPr>
      <t>≪消費税別≫</t>
    </r>
    <rPh sb="0" eb="3">
      <t>ヤマグチケン</t>
    </rPh>
    <rPh sb="4" eb="6">
      <t>シンブン</t>
    </rPh>
    <rPh sb="6" eb="8">
      <t>オリコミ</t>
    </rPh>
    <rPh sb="8" eb="10">
      <t>タンカ</t>
    </rPh>
    <rPh sb="10" eb="11">
      <t>ヒョウ</t>
    </rPh>
    <rPh sb="13" eb="16">
      <t>ショウヒゼイ</t>
    </rPh>
    <rPh sb="16" eb="17">
      <t>ベツ</t>
    </rPh>
    <phoneticPr fontId="8"/>
  </si>
  <si>
    <r>
      <t xml:space="preserve"> 連    合    広    告 </t>
    </r>
    <r>
      <rPr>
        <sz val="11"/>
        <rFont val="HG丸ｺﾞｼｯｸM-PRO"/>
        <family val="3"/>
        <charset val="128"/>
      </rPr>
      <t>③</t>
    </r>
    <rPh sb="1" eb="2">
      <t>レン</t>
    </rPh>
    <rPh sb="6" eb="7">
      <t>ゴウ</t>
    </rPh>
    <rPh sb="11" eb="12">
      <t>ヒロ</t>
    </rPh>
    <rPh sb="16" eb="17">
      <t>コク</t>
    </rPh>
    <phoneticPr fontId="8"/>
  </si>
  <si>
    <t>（1回折）</t>
    <rPh sb="2" eb="3">
      <t>カイ</t>
    </rPh>
    <rPh sb="3" eb="4">
      <t>オリ</t>
    </rPh>
    <phoneticPr fontId="8"/>
  </si>
  <si>
    <t>（2回折）</t>
    <rPh sb="2" eb="3">
      <t>カイ</t>
    </rPh>
    <rPh sb="3" eb="4">
      <t>オリ</t>
    </rPh>
    <phoneticPr fontId="8"/>
  </si>
  <si>
    <t>（3回折）</t>
    <rPh sb="2" eb="3">
      <t>カイ</t>
    </rPh>
    <rPh sb="3" eb="4">
      <t>オリ</t>
    </rPh>
    <phoneticPr fontId="8"/>
  </si>
  <si>
    <t>※　A版、D版はB版と同じです　（A４、D４ → B４）</t>
    <rPh sb="3" eb="4">
      <t>バン</t>
    </rPh>
    <rPh sb="6" eb="7">
      <t>バン</t>
    </rPh>
    <rPh sb="9" eb="10">
      <t>バン</t>
    </rPh>
    <rPh sb="11" eb="12">
      <t>オナ</t>
    </rPh>
    <phoneticPr fontId="8"/>
  </si>
  <si>
    <t>③　業種によってはお取り扱いできない場合があります</t>
    <rPh sb="2" eb="4">
      <t>ギョウシュ</t>
    </rPh>
    <rPh sb="10" eb="11">
      <t>ト</t>
    </rPh>
    <rPh sb="12" eb="13">
      <t>アツカ</t>
    </rPh>
    <rPh sb="18" eb="20">
      <t>バアイ</t>
    </rPh>
    <phoneticPr fontId="8"/>
  </si>
  <si>
    <t>◎　特殊サイズの単価についてはお問い合わせください。（折込出来ない場合がありますのでご注意ください）</t>
    <rPh sb="2" eb="4">
      <t>トクシュ</t>
    </rPh>
    <rPh sb="8" eb="10">
      <t>タンカ</t>
    </rPh>
    <rPh sb="16" eb="17">
      <t>ト</t>
    </rPh>
    <rPh sb="18" eb="19">
      <t>ア</t>
    </rPh>
    <rPh sb="27" eb="29">
      <t>オリコミ</t>
    </rPh>
    <rPh sb="29" eb="31">
      <t>デキ</t>
    </rPh>
    <rPh sb="33" eb="35">
      <t>バアイ</t>
    </rPh>
    <rPh sb="43" eb="45">
      <t>チュウイ</t>
    </rPh>
    <phoneticPr fontId="8"/>
  </si>
  <si>
    <t>下関市</t>
    <rPh sb="0" eb="2">
      <t>シモノセキ</t>
    </rPh>
    <rPh sb="2" eb="3">
      <t>シ</t>
    </rPh>
    <phoneticPr fontId="3"/>
  </si>
  <si>
    <t>地区</t>
    <rPh sb="0" eb="2">
      <t>チク</t>
    </rPh>
    <phoneticPr fontId="3"/>
  </si>
  <si>
    <t>北浦</t>
    <rPh sb="0" eb="2">
      <t>キタウラ</t>
    </rPh>
    <phoneticPr fontId="3"/>
  </si>
  <si>
    <t>彦島</t>
    <rPh sb="0" eb="2">
      <t>ヒコシマ</t>
    </rPh>
    <phoneticPr fontId="3"/>
  </si>
  <si>
    <t>折込枚数合計：</t>
    <rPh sb="4" eb="6">
      <t>ゴウケイ</t>
    </rPh>
    <phoneticPr fontId="3"/>
  </si>
  <si>
    <t>折込枚数合計：</t>
    <rPh sb="0" eb="2">
      <t>オリコミ</t>
    </rPh>
    <rPh sb="2" eb="4">
      <t>マイスウ</t>
    </rPh>
    <rPh sb="4" eb="6">
      <t>ゴウケイ</t>
    </rPh>
    <phoneticPr fontId="3"/>
  </si>
  <si>
    <t>宇部</t>
    <rPh sb="0" eb="2">
      <t>ウベ</t>
    </rPh>
    <phoneticPr fontId="3"/>
  </si>
  <si>
    <t>楠町</t>
    <rPh sb="0" eb="1">
      <t>クス</t>
    </rPh>
    <rPh sb="1" eb="2">
      <t>マチ</t>
    </rPh>
    <phoneticPr fontId="3"/>
  </si>
  <si>
    <t>旧小野田</t>
    <rPh sb="0" eb="1">
      <t>キュウ</t>
    </rPh>
    <rPh sb="1" eb="4">
      <t>オノダ</t>
    </rPh>
    <phoneticPr fontId="3"/>
  </si>
  <si>
    <t>山陽町</t>
    <rPh sb="0" eb="2">
      <t>サンヨウ</t>
    </rPh>
    <rPh sb="2" eb="3">
      <t>マチ</t>
    </rPh>
    <phoneticPr fontId="3"/>
  </si>
  <si>
    <t>菊川町</t>
    <rPh sb="0" eb="2">
      <t>キクガワ</t>
    </rPh>
    <rPh sb="2" eb="3">
      <t>チョウ</t>
    </rPh>
    <phoneticPr fontId="3"/>
  </si>
  <si>
    <t>豊田町</t>
    <rPh sb="0" eb="2">
      <t>トヨタ</t>
    </rPh>
    <rPh sb="2" eb="3">
      <t>チョウ</t>
    </rPh>
    <phoneticPr fontId="3"/>
  </si>
  <si>
    <t>豊浦町</t>
    <rPh sb="0" eb="2">
      <t>トヨウラ</t>
    </rPh>
    <rPh sb="2" eb="3">
      <t>チョウ</t>
    </rPh>
    <phoneticPr fontId="3"/>
  </si>
  <si>
    <t>豊北町</t>
    <rPh sb="0" eb="2">
      <t>ホウホク</t>
    </rPh>
    <rPh sb="2" eb="3">
      <t>チョウ</t>
    </rPh>
    <phoneticPr fontId="3"/>
  </si>
  <si>
    <t>下関
中心部</t>
    <rPh sb="0" eb="2">
      <t>シモノセキ</t>
    </rPh>
    <rPh sb="3" eb="6">
      <t>チュウシンブ</t>
    </rPh>
    <phoneticPr fontId="3"/>
  </si>
  <si>
    <t>旧市内</t>
    <rPh sb="0" eb="3">
      <t>キュウシナイ</t>
    </rPh>
    <phoneticPr fontId="3"/>
  </si>
  <si>
    <t>秋芳町</t>
    <rPh sb="0" eb="2">
      <t>シュウホウ</t>
    </rPh>
    <rPh sb="2" eb="3">
      <t>マチ</t>
    </rPh>
    <phoneticPr fontId="3"/>
  </si>
  <si>
    <t>美東町</t>
    <rPh sb="0" eb="2">
      <t>ミトウ</t>
    </rPh>
    <rPh sb="2" eb="3">
      <t>マチ</t>
    </rPh>
    <phoneticPr fontId="3"/>
  </si>
  <si>
    <t>徳地町</t>
    <rPh sb="0" eb="2">
      <t>トクチ</t>
    </rPh>
    <rPh sb="2" eb="3">
      <t>チョウ</t>
    </rPh>
    <phoneticPr fontId="3"/>
  </si>
  <si>
    <t>防府</t>
    <rPh sb="0" eb="2">
      <t>ホウフ</t>
    </rPh>
    <phoneticPr fontId="3"/>
  </si>
  <si>
    <t>旧市内</t>
    <rPh sb="0" eb="1">
      <t>キュウ</t>
    </rPh>
    <rPh sb="1" eb="3">
      <t>シナイ</t>
    </rPh>
    <phoneticPr fontId="3"/>
  </si>
  <si>
    <t>旧熊毛町</t>
    <rPh sb="0" eb="1">
      <t>キュウ</t>
    </rPh>
    <rPh sb="1" eb="4">
      <t>クマゲチョウ</t>
    </rPh>
    <phoneticPr fontId="3"/>
  </si>
  <si>
    <t>旧鹿野町</t>
    <rPh sb="0" eb="1">
      <t>キュウ</t>
    </rPh>
    <rPh sb="1" eb="3">
      <t>カノ</t>
    </rPh>
    <rPh sb="3" eb="4">
      <t>チョウ</t>
    </rPh>
    <phoneticPr fontId="3"/>
  </si>
  <si>
    <t>下松</t>
    <rPh sb="0" eb="2">
      <t>クダマツ</t>
    </rPh>
    <phoneticPr fontId="3"/>
  </si>
  <si>
    <t>光</t>
    <rPh sb="0" eb="1">
      <t>ヒカリ</t>
    </rPh>
    <phoneticPr fontId="3"/>
  </si>
  <si>
    <t>田布施町</t>
    <rPh sb="0" eb="4">
      <t>タブセチョウ</t>
    </rPh>
    <phoneticPr fontId="3"/>
  </si>
  <si>
    <t>平生町</t>
    <rPh sb="0" eb="2">
      <t>ヒラオ</t>
    </rPh>
    <rPh sb="2" eb="3">
      <t>チョウ</t>
    </rPh>
    <phoneticPr fontId="3"/>
  </si>
  <si>
    <t>上関町</t>
    <rPh sb="0" eb="2">
      <t>カミノセキ</t>
    </rPh>
    <rPh sb="2" eb="3">
      <t>マチ</t>
    </rPh>
    <phoneticPr fontId="3"/>
  </si>
  <si>
    <t>柳井</t>
    <rPh sb="0" eb="2">
      <t>ヤナイ</t>
    </rPh>
    <phoneticPr fontId="3"/>
  </si>
  <si>
    <t>旧大島町</t>
    <rPh sb="0" eb="1">
      <t>キュウ</t>
    </rPh>
    <rPh sb="1" eb="4">
      <t>オオシマチョウ</t>
    </rPh>
    <phoneticPr fontId="3"/>
  </si>
  <si>
    <t>旧久賀町</t>
    <rPh sb="0" eb="1">
      <t>キュウ</t>
    </rPh>
    <rPh sb="1" eb="3">
      <t>クガ</t>
    </rPh>
    <rPh sb="3" eb="4">
      <t>チョウ</t>
    </rPh>
    <phoneticPr fontId="3"/>
  </si>
  <si>
    <t>旧橘町</t>
    <rPh sb="0" eb="1">
      <t>キュウ</t>
    </rPh>
    <rPh sb="1" eb="2">
      <t>タチバナ</t>
    </rPh>
    <rPh sb="2" eb="3">
      <t>チョウ</t>
    </rPh>
    <phoneticPr fontId="3"/>
  </si>
  <si>
    <t>旧東和町</t>
    <rPh sb="0" eb="1">
      <t>キュウ</t>
    </rPh>
    <rPh sb="1" eb="3">
      <t>トウワ</t>
    </rPh>
    <rPh sb="3" eb="4">
      <t>チョウ</t>
    </rPh>
    <phoneticPr fontId="3"/>
  </si>
  <si>
    <t>玖珂町</t>
    <rPh sb="0" eb="3">
      <t>クガチョウ</t>
    </rPh>
    <phoneticPr fontId="3"/>
  </si>
  <si>
    <t>周東町</t>
    <rPh sb="0" eb="2">
      <t>シュウトウ</t>
    </rPh>
    <rPh sb="2" eb="3">
      <t>チョウ</t>
    </rPh>
    <phoneticPr fontId="3"/>
  </si>
  <si>
    <t>美和町</t>
    <rPh sb="0" eb="3">
      <t>ミワチョウ</t>
    </rPh>
    <phoneticPr fontId="3"/>
  </si>
  <si>
    <t>錦町</t>
    <rPh sb="0" eb="2">
      <t>ニシキチョウ</t>
    </rPh>
    <phoneticPr fontId="3"/>
  </si>
  <si>
    <t>本郷村</t>
    <rPh sb="0" eb="3">
      <t>ホンゴウムラ</t>
    </rPh>
    <phoneticPr fontId="3"/>
  </si>
  <si>
    <t>日置町</t>
    <rPh sb="0" eb="2">
      <t>ヘキ</t>
    </rPh>
    <rPh sb="2" eb="3">
      <t>チョウ</t>
    </rPh>
    <phoneticPr fontId="3"/>
  </si>
  <si>
    <t>油谷町</t>
    <rPh sb="0" eb="3">
      <t>ユヤチョウ</t>
    </rPh>
    <phoneticPr fontId="3"/>
  </si>
  <si>
    <t>三隅町</t>
    <rPh sb="0" eb="2">
      <t>ミスミ</t>
    </rPh>
    <rPh sb="2" eb="3">
      <t>チョウ</t>
    </rPh>
    <phoneticPr fontId="3"/>
  </si>
  <si>
    <t>旧須佐</t>
    <rPh sb="0" eb="1">
      <t>キュウ</t>
    </rPh>
    <rPh sb="1" eb="3">
      <t>スサ</t>
    </rPh>
    <phoneticPr fontId="3"/>
  </si>
  <si>
    <t>旧福栄村</t>
    <rPh sb="0" eb="1">
      <t>キュウ</t>
    </rPh>
    <rPh sb="1" eb="3">
      <t>フクエイ</t>
    </rPh>
    <rPh sb="3" eb="4">
      <t>ムラ</t>
    </rPh>
    <phoneticPr fontId="3"/>
  </si>
  <si>
    <t>旧旭村</t>
    <rPh sb="0" eb="1">
      <t>キュウ</t>
    </rPh>
    <rPh sb="1" eb="3">
      <t>アサヒムラ</t>
    </rPh>
    <phoneticPr fontId="3"/>
  </si>
  <si>
    <t>旧川上村</t>
    <rPh sb="0" eb="1">
      <t>キュウ</t>
    </rPh>
    <rPh sb="1" eb="4">
      <t>カワカミムラ</t>
    </rPh>
    <phoneticPr fontId="3"/>
  </si>
  <si>
    <t>阿武町</t>
    <rPh sb="0" eb="3">
      <t>アブチョウ</t>
    </rPh>
    <phoneticPr fontId="3"/>
  </si>
  <si>
    <t>阿東町</t>
    <rPh sb="0" eb="3">
      <t>アトウチョウ</t>
    </rPh>
    <phoneticPr fontId="3"/>
  </si>
  <si>
    <t>小方</t>
    <rPh sb="0" eb="2">
      <t>オガタ</t>
    </rPh>
    <phoneticPr fontId="3"/>
  </si>
  <si>
    <t>玖波</t>
    <rPh sb="0" eb="2">
      <t>クバ</t>
    </rPh>
    <phoneticPr fontId="3"/>
  </si>
  <si>
    <t>大竹</t>
    <rPh sb="0" eb="2">
      <t>オオタケ</t>
    </rPh>
    <phoneticPr fontId="3"/>
  </si>
  <si>
    <t>立戸</t>
    <rPh sb="0" eb="1">
      <t>タチ</t>
    </rPh>
    <rPh sb="1" eb="2">
      <t>ト</t>
    </rPh>
    <phoneticPr fontId="3"/>
  </si>
  <si>
    <t>安下庄　 ★</t>
    <rPh sb="0" eb="3">
      <t>アゲノショウ</t>
    </rPh>
    <phoneticPr fontId="3"/>
  </si>
  <si>
    <t>営業エリア</t>
    <rPh sb="0" eb="2">
      <t>エイギョウ</t>
    </rPh>
    <phoneticPr fontId="8"/>
  </si>
  <si>
    <t>山口支社</t>
    <rPh sb="0" eb="2">
      <t>ヤマグチ</t>
    </rPh>
    <rPh sb="2" eb="4">
      <t>シシャ</t>
    </rPh>
    <phoneticPr fontId="8"/>
  </si>
  <si>
    <t>周南支社</t>
    <rPh sb="0" eb="1">
      <t>シュウ</t>
    </rPh>
    <rPh sb="1" eb="2">
      <t>ナン</t>
    </rPh>
    <rPh sb="2" eb="4">
      <t>シシャ</t>
    </rPh>
    <phoneticPr fontId="8"/>
  </si>
  <si>
    <t>㈱毎日メディアサービス山口</t>
    <rPh sb="1" eb="3">
      <t>マイニチ</t>
    </rPh>
    <rPh sb="11" eb="13">
      <t>ヤマグチ</t>
    </rPh>
    <phoneticPr fontId="3"/>
  </si>
  <si>
    <t>宇部市・山陽小野田市</t>
    <rPh sb="0" eb="3">
      <t>ウベシ</t>
    </rPh>
    <rPh sb="4" eb="6">
      <t>サンヨウ</t>
    </rPh>
    <rPh sb="6" eb="10">
      <t>オノダシ</t>
    </rPh>
    <phoneticPr fontId="8"/>
  </si>
  <si>
    <t>防府市</t>
    <rPh sb="0" eb="3">
      <t>ホウフシ</t>
    </rPh>
    <phoneticPr fontId="8"/>
  </si>
  <si>
    <t>長門市</t>
    <rPh sb="0" eb="3">
      <t>ナガトシ</t>
    </rPh>
    <phoneticPr fontId="8"/>
  </si>
  <si>
    <t>萩   市・阿武郡</t>
    <rPh sb="0" eb="1">
      <t>ハギ</t>
    </rPh>
    <rPh sb="4" eb="5">
      <t>シ</t>
    </rPh>
    <rPh sb="6" eb="8">
      <t>アブ</t>
    </rPh>
    <rPh sb="8" eb="9">
      <t>グン</t>
    </rPh>
    <phoneticPr fontId="8"/>
  </si>
  <si>
    <t>小郡地区</t>
    <rPh sb="0" eb="2">
      <t>オゴオリ</t>
    </rPh>
    <rPh sb="2" eb="4">
      <t>チク</t>
    </rPh>
    <phoneticPr fontId="3"/>
  </si>
  <si>
    <t>美祢市</t>
    <rPh sb="0" eb="3">
      <t>ミネシ</t>
    </rPh>
    <phoneticPr fontId="8"/>
  </si>
  <si>
    <t>山口市 旧阿知須町</t>
    <rPh sb="0" eb="3">
      <t>ヤマグチシ</t>
    </rPh>
    <rPh sb="4" eb="5">
      <t>キュウ</t>
    </rPh>
    <rPh sb="5" eb="8">
      <t>アジス</t>
    </rPh>
    <rPh sb="8" eb="9">
      <t>マチ</t>
    </rPh>
    <phoneticPr fontId="3"/>
  </si>
  <si>
    <t>宇部日報【毎日扱】</t>
    <rPh sb="0" eb="2">
      <t>ウベ</t>
    </rPh>
    <rPh sb="2" eb="4">
      <t>ニッポウ</t>
    </rPh>
    <rPh sb="5" eb="7">
      <t>マイニチ</t>
    </rPh>
    <rPh sb="7" eb="8">
      <t>アツカ</t>
    </rPh>
    <phoneticPr fontId="3"/>
  </si>
  <si>
    <t>宇部日報【朝日扱】</t>
    <rPh sb="0" eb="2">
      <t>ウベ</t>
    </rPh>
    <rPh sb="2" eb="4">
      <t>ニッポウ</t>
    </rPh>
    <rPh sb="5" eb="7">
      <t>アサヒ</t>
    </rPh>
    <rPh sb="7" eb="8">
      <t>アツカ</t>
    </rPh>
    <phoneticPr fontId="3"/>
  </si>
  <si>
    <t>宇部日報【読売扱】</t>
    <rPh sb="0" eb="2">
      <t>ウベ</t>
    </rPh>
    <rPh sb="2" eb="4">
      <t>ニッポウ</t>
    </rPh>
    <rPh sb="5" eb="7">
      <t>ヨミウリ</t>
    </rPh>
    <rPh sb="7" eb="8">
      <t>アツカ</t>
    </rPh>
    <phoneticPr fontId="3"/>
  </si>
  <si>
    <t>合　計</t>
    <phoneticPr fontId="3"/>
  </si>
  <si>
    <t>梶　返</t>
    <rPh sb="0" eb="1">
      <t>カジ</t>
    </rPh>
    <rPh sb="2" eb="3">
      <t>カエ</t>
    </rPh>
    <phoneticPr fontId="3"/>
  </si>
  <si>
    <t>東新川</t>
    <rPh sb="0" eb="1">
      <t>ヒガシ</t>
    </rPh>
    <rPh sb="1" eb="3">
      <t>シンカワ</t>
    </rPh>
    <phoneticPr fontId="3"/>
  </si>
  <si>
    <t>厚南北部</t>
    <rPh sb="0" eb="1">
      <t>アツ</t>
    </rPh>
    <rPh sb="1" eb="2">
      <t>ミナミ</t>
    </rPh>
    <rPh sb="2" eb="4">
      <t>ホクブ</t>
    </rPh>
    <phoneticPr fontId="3"/>
  </si>
  <si>
    <t>合　計</t>
    <phoneticPr fontId="3"/>
  </si>
  <si>
    <t>山口</t>
    <rPh sb="0" eb="2">
      <t>ヤマグチ</t>
    </rPh>
    <phoneticPr fontId="3"/>
  </si>
  <si>
    <t>下関本社</t>
    <rPh sb="0" eb="2">
      <t>シモノセキ</t>
    </rPh>
    <rPh sb="2" eb="4">
      <t>ホンシャ</t>
    </rPh>
    <phoneticPr fontId="8"/>
  </si>
  <si>
    <t>豊北西</t>
    <rPh sb="0" eb="2">
      <t>ホウホク</t>
    </rPh>
    <rPh sb="2" eb="3">
      <t>ニシ</t>
    </rPh>
    <phoneticPr fontId="3"/>
  </si>
  <si>
    <t>宇部西部</t>
    <rPh sb="0" eb="2">
      <t>ウベ</t>
    </rPh>
    <rPh sb="2" eb="4">
      <t>セイブ</t>
    </rPh>
    <phoneticPr fontId="3"/>
  </si>
  <si>
    <t>山口市</t>
    <rPh sb="0" eb="3">
      <t>ヤマグチシ</t>
    </rPh>
    <phoneticPr fontId="8"/>
  </si>
  <si>
    <t>合　計</t>
    <phoneticPr fontId="3"/>
  </si>
  <si>
    <t>全紙</t>
    <rPh sb="0" eb="2">
      <t>ゼンシ</t>
    </rPh>
    <phoneticPr fontId="8"/>
  </si>
  <si>
    <t>熊毛平生</t>
    <rPh sb="0" eb="2">
      <t>クマゲ</t>
    </rPh>
    <rPh sb="2" eb="3">
      <t>ヒラ</t>
    </rPh>
    <rPh sb="3" eb="4">
      <t>ショウ</t>
    </rPh>
    <phoneticPr fontId="3"/>
  </si>
  <si>
    <t>美　祢</t>
    <rPh sb="0" eb="1">
      <t>ビ</t>
    </rPh>
    <rPh sb="2" eb="3">
      <t>ネ</t>
    </rPh>
    <phoneticPr fontId="3"/>
  </si>
  <si>
    <t>真長田</t>
    <rPh sb="0" eb="1">
      <t>マ</t>
    </rPh>
    <rPh sb="1" eb="3">
      <t>ナガタ</t>
    </rPh>
    <phoneticPr fontId="3"/>
  </si>
  <si>
    <t>安養寺</t>
    <rPh sb="0" eb="3">
      <t>アンヨウジ</t>
    </rPh>
    <phoneticPr fontId="3"/>
  </si>
  <si>
    <t>　堀</t>
    <rPh sb="1" eb="2">
      <t>ホリ</t>
    </rPh>
    <phoneticPr fontId="3"/>
  </si>
  <si>
    <t xml:space="preserve">生　雲 </t>
    <rPh sb="0" eb="1">
      <t>ショウ</t>
    </rPh>
    <rPh sb="2" eb="3">
      <t>クモ</t>
    </rPh>
    <phoneticPr fontId="3"/>
  </si>
  <si>
    <t>人　丸</t>
    <rPh sb="0" eb="1">
      <t>ヒト</t>
    </rPh>
    <rPh sb="2" eb="3">
      <t>マル</t>
    </rPh>
    <phoneticPr fontId="3"/>
  </si>
  <si>
    <t>三　隅</t>
    <rPh sb="0" eb="1">
      <t>サン</t>
    </rPh>
    <rPh sb="2" eb="3">
      <t>スミ</t>
    </rPh>
    <phoneticPr fontId="3"/>
  </si>
  <si>
    <t>江　崎</t>
    <rPh sb="0" eb="1">
      <t>エ</t>
    </rPh>
    <rPh sb="2" eb="3">
      <t>ザキ</t>
    </rPh>
    <phoneticPr fontId="3"/>
  </si>
  <si>
    <t>須　佐</t>
    <rPh sb="0" eb="1">
      <t>ス</t>
    </rPh>
    <rPh sb="2" eb="3">
      <t>サ</t>
    </rPh>
    <phoneticPr fontId="3"/>
  </si>
  <si>
    <t>高　俣</t>
    <rPh sb="0" eb="1">
      <t>タカ</t>
    </rPh>
    <rPh sb="2" eb="3">
      <t>マタ</t>
    </rPh>
    <phoneticPr fontId="3"/>
  </si>
  <si>
    <t>奈　古</t>
    <rPh sb="0" eb="1">
      <t>ナ</t>
    </rPh>
    <rPh sb="2" eb="3">
      <t>コ</t>
    </rPh>
    <phoneticPr fontId="3"/>
  </si>
  <si>
    <r>
      <t>地方配送料/管理料
【</t>
    </r>
    <r>
      <rPr>
        <sz val="9"/>
        <rFont val="HG丸ｺﾞｼｯｸM-PRO"/>
        <family val="3"/>
        <charset val="128"/>
      </rPr>
      <t>該当販売店に折込する場合】</t>
    </r>
    <rPh sb="0" eb="2">
      <t>チホウ</t>
    </rPh>
    <rPh sb="2" eb="4">
      <t>ハイソウ</t>
    </rPh>
    <rPh sb="4" eb="5">
      <t>リョウ</t>
    </rPh>
    <rPh sb="6" eb="8">
      <t>カンリ</t>
    </rPh>
    <rPh sb="8" eb="9">
      <t>リョウ</t>
    </rPh>
    <rPh sb="11" eb="13">
      <t>ガイトウ</t>
    </rPh>
    <rPh sb="13" eb="16">
      <t>ハンバイテン</t>
    </rPh>
    <rPh sb="17" eb="19">
      <t>オリコミ</t>
    </rPh>
    <rPh sb="21" eb="23">
      <t>バアイ</t>
    </rPh>
    <phoneticPr fontId="8"/>
  </si>
  <si>
    <t>山口中央・宮野</t>
    <rPh sb="0" eb="4">
      <t>ヤマグチチュウオウ</t>
    </rPh>
    <rPh sb="5" eb="7">
      <t>ミヤノ</t>
    </rPh>
    <phoneticPr fontId="3"/>
  </si>
  <si>
    <t>新椋野</t>
    <rPh sb="0" eb="1">
      <t>シン</t>
    </rPh>
    <rPh sb="1" eb="3">
      <t>ムクノ</t>
    </rPh>
    <phoneticPr fontId="3"/>
  </si>
  <si>
    <t>吉　田</t>
    <rPh sb="0" eb="1">
      <t>キチ</t>
    </rPh>
    <rPh sb="2" eb="3">
      <t>タ</t>
    </rPh>
    <phoneticPr fontId="3"/>
  </si>
  <si>
    <t>tel 0834-32-3750　fax    32-3775</t>
    <phoneticPr fontId="3"/>
  </si>
  <si>
    <t>長府･小月</t>
    <rPh sb="0" eb="2">
      <t>チョウフ</t>
    </rPh>
    <rPh sb="3" eb="5">
      <t>オヅキ</t>
    </rPh>
    <phoneticPr fontId="3"/>
  </si>
  <si>
    <t>長門市</t>
    <rPh sb="0" eb="2">
      <t>ナガトシ</t>
    </rPh>
    <rPh sb="2" eb="3">
      <t>シ</t>
    </rPh>
    <phoneticPr fontId="3"/>
  </si>
  <si>
    <t>外　入　 ★</t>
    <rPh sb="0" eb="1">
      <t>ソト</t>
    </rPh>
    <rPh sb="2" eb="3">
      <t>イ</t>
    </rPh>
    <phoneticPr fontId="3"/>
  </si>
  <si>
    <t>出　井　 ★</t>
    <rPh sb="0" eb="1">
      <t>デ</t>
    </rPh>
    <rPh sb="2" eb="3">
      <t>セイ</t>
    </rPh>
    <phoneticPr fontId="3"/>
  </si>
  <si>
    <t>高　森 AN</t>
    <rPh sb="0" eb="1">
      <t>タカ</t>
    </rPh>
    <rPh sb="2" eb="3">
      <t>モリ</t>
    </rPh>
    <phoneticPr fontId="3"/>
  </si>
  <si>
    <t>美　川 G ★</t>
    <rPh sb="0" eb="1">
      <t>ビ</t>
    </rPh>
    <rPh sb="2" eb="3">
      <t>カワ</t>
    </rPh>
    <phoneticPr fontId="3"/>
  </si>
  <si>
    <t>岩国北 G</t>
    <rPh sb="0" eb="2">
      <t>イワクニ</t>
    </rPh>
    <rPh sb="2" eb="3">
      <t>キタ</t>
    </rPh>
    <phoneticPr fontId="3"/>
  </si>
  <si>
    <t>広瀬東 G ★</t>
    <rPh sb="0" eb="2">
      <t>ヒロセ</t>
    </rPh>
    <rPh sb="2" eb="3">
      <t>ヒガシ</t>
    </rPh>
    <phoneticPr fontId="3"/>
  </si>
  <si>
    <t>広瀬西 G ★</t>
    <rPh sb="0" eb="2">
      <t>ヒロセ</t>
    </rPh>
    <rPh sb="2" eb="3">
      <t>ニシ</t>
    </rPh>
    <phoneticPr fontId="3"/>
  </si>
  <si>
    <t>本　郷 G ★</t>
    <rPh sb="0" eb="1">
      <t>ホン</t>
    </rPh>
    <rPh sb="2" eb="3">
      <t>ゴウ</t>
    </rPh>
    <phoneticPr fontId="3"/>
  </si>
  <si>
    <t>高　森 YS</t>
    <rPh sb="0" eb="1">
      <t>タカ</t>
    </rPh>
    <rPh sb="2" eb="3">
      <t>モリ</t>
    </rPh>
    <phoneticPr fontId="3"/>
  </si>
  <si>
    <t>須　佐 NS</t>
    <rPh sb="0" eb="1">
      <t>ス</t>
    </rPh>
    <rPh sb="2" eb="3">
      <t>サ</t>
    </rPh>
    <phoneticPr fontId="3"/>
  </si>
  <si>
    <t>吉　部 A</t>
    <rPh sb="0" eb="1">
      <t>キチ</t>
    </rPh>
    <rPh sb="2" eb="3">
      <t>ブ</t>
    </rPh>
    <phoneticPr fontId="3"/>
  </si>
  <si>
    <t>佐々並 G</t>
    <rPh sb="0" eb="3">
      <t>ササナミ</t>
    </rPh>
    <phoneticPr fontId="3"/>
  </si>
  <si>
    <t>大　畠 G</t>
    <rPh sb="0" eb="1">
      <t>ダイ</t>
    </rPh>
    <rPh sb="2" eb="3">
      <t>ハタ</t>
    </rPh>
    <phoneticPr fontId="3"/>
  </si>
  <si>
    <t>久　賀 N ★</t>
    <rPh sb="0" eb="1">
      <t>ヒサシ</t>
    </rPh>
    <rPh sb="2" eb="3">
      <t>ガ</t>
    </rPh>
    <phoneticPr fontId="3"/>
  </si>
  <si>
    <t>森　野 MYN ★</t>
    <rPh sb="0" eb="1">
      <t>モリ</t>
    </rPh>
    <rPh sb="2" eb="3">
      <t>ノ</t>
    </rPh>
    <phoneticPr fontId="3"/>
  </si>
  <si>
    <t>和　佐 G ★</t>
    <rPh sb="0" eb="1">
      <t>ワ</t>
    </rPh>
    <rPh sb="2" eb="3">
      <t>サ</t>
    </rPh>
    <phoneticPr fontId="3"/>
  </si>
  <si>
    <t>小　泊 G ★</t>
    <rPh sb="0" eb="1">
      <t>コ</t>
    </rPh>
    <rPh sb="2" eb="3">
      <t>ト</t>
    </rPh>
    <phoneticPr fontId="3"/>
  </si>
  <si>
    <t>和　田 G ★</t>
    <rPh sb="0" eb="1">
      <t>ワ</t>
    </rPh>
    <rPh sb="2" eb="3">
      <t>タ</t>
    </rPh>
    <phoneticPr fontId="3"/>
  </si>
  <si>
    <t>油　田 G ★</t>
    <rPh sb="0" eb="1">
      <t>アブラ</t>
    </rPh>
    <rPh sb="2" eb="3">
      <t>タ</t>
    </rPh>
    <phoneticPr fontId="3"/>
  </si>
  <si>
    <t>　萩</t>
    <rPh sb="1" eb="2">
      <t>ハギ</t>
    </rPh>
    <phoneticPr fontId="3"/>
  </si>
  <si>
    <t>大　井</t>
    <rPh sb="0" eb="1">
      <t>ダイ</t>
    </rPh>
    <rPh sb="2" eb="3">
      <t>イ</t>
    </rPh>
    <phoneticPr fontId="3"/>
  </si>
  <si>
    <t>弥　富</t>
    <rPh sb="0" eb="1">
      <t>ヤ</t>
    </rPh>
    <rPh sb="2" eb="3">
      <t>トミ</t>
    </rPh>
    <phoneticPr fontId="3"/>
  </si>
  <si>
    <t>小　川</t>
    <rPh sb="0" eb="1">
      <t>ショウ</t>
    </rPh>
    <rPh sb="2" eb="3">
      <t>カワ</t>
    </rPh>
    <phoneticPr fontId="3"/>
  </si>
  <si>
    <t>吉　部</t>
    <rPh sb="0" eb="1">
      <t>キチ</t>
    </rPh>
    <rPh sb="2" eb="3">
      <t>ブ</t>
    </rPh>
    <phoneticPr fontId="3"/>
  </si>
  <si>
    <t>福　井</t>
    <rPh sb="0" eb="1">
      <t>フク</t>
    </rPh>
    <rPh sb="2" eb="3">
      <t>イ</t>
    </rPh>
    <phoneticPr fontId="3"/>
  </si>
  <si>
    <t>紫　福</t>
    <rPh sb="0" eb="1">
      <t>ムラサキ</t>
    </rPh>
    <rPh sb="2" eb="3">
      <t>フク</t>
    </rPh>
    <phoneticPr fontId="3"/>
  </si>
  <si>
    <t>佐々並</t>
    <rPh sb="0" eb="2">
      <t>ササ</t>
    </rPh>
    <rPh sb="2" eb="3">
      <t>ナ</t>
    </rPh>
    <phoneticPr fontId="3"/>
  </si>
  <si>
    <t>宇　田</t>
    <rPh sb="0" eb="1">
      <t>ウ</t>
    </rPh>
    <rPh sb="2" eb="3">
      <t>タ</t>
    </rPh>
    <phoneticPr fontId="3"/>
  </si>
  <si>
    <t>福　賀</t>
    <rPh sb="0" eb="1">
      <t>フク</t>
    </rPh>
    <rPh sb="2" eb="3">
      <t>ガ</t>
    </rPh>
    <phoneticPr fontId="3"/>
  </si>
  <si>
    <t>下　松 S</t>
    <rPh sb="0" eb="1">
      <t>シタ</t>
    </rPh>
    <rPh sb="2" eb="3">
      <t>マツ</t>
    </rPh>
    <phoneticPr fontId="3"/>
  </si>
  <si>
    <t>花　岡 N</t>
    <rPh sb="0" eb="1">
      <t>ハナ</t>
    </rPh>
    <rPh sb="2" eb="3">
      <t>オカ</t>
    </rPh>
    <phoneticPr fontId="3"/>
  </si>
  <si>
    <t>光　井 N</t>
    <rPh sb="0" eb="1">
      <t>ヒカリ</t>
    </rPh>
    <rPh sb="2" eb="3">
      <t>セイ</t>
    </rPh>
    <phoneticPr fontId="3"/>
  </si>
  <si>
    <t>室　積 S</t>
    <rPh sb="0" eb="1">
      <t>ムロ</t>
    </rPh>
    <rPh sb="2" eb="3">
      <t>ヅ</t>
    </rPh>
    <phoneticPr fontId="3"/>
  </si>
  <si>
    <t>中　央 N</t>
    <rPh sb="0" eb="1">
      <t>ナカ</t>
    </rPh>
    <rPh sb="2" eb="3">
      <t>ヒサシ</t>
    </rPh>
    <phoneticPr fontId="3"/>
  </si>
  <si>
    <t>上島田 MCS</t>
    <rPh sb="0" eb="1">
      <t>ウエ</t>
    </rPh>
    <rPh sb="1" eb="3">
      <t>シマダ</t>
    </rPh>
    <phoneticPr fontId="3"/>
  </si>
  <si>
    <t>三　島 N</t>
    <rPh sb="0" eb="1">
      <t>サン</t>
    </rPh>
    <rPh sb="2" eb="3">
      <t>シマ</t>
    </rPh>
    <phoneticPr fontId="3"/>
  </si>
  <si>
    <t>徳山中央 S</t>
    <rPh sb="0" eb="2">
      <t>トクヤマ</t>
    </rPh>
    <rPh sb="2" eb="4">
      <t>チュウオウ</t>
    </rPh>
    <phoneticPr fontId="3"/>
  </si>
  <si>
    <t>徳　山 S</t>
    <rPh sb="0" eb="1">
      <t>トク</t>
    </rPh>
    <rPh sb="2" eb="3">
      <t>ヤマ</t>
    </rPh>
    <phoneticPr fontId="3"/>
  </si>
  <si>
    <t>戸　田 G</t>
    <rPh sb="0" eb="1">
      <t>ト</t>
    </rPh>
    <rPh sb="2" eb="3">
      <t>タ</t>
    </rPh>
    <phoneticPr fontId="3"/>
  </si>
  <si>
    <t>中　須 G</t>
    <rPh sb="0" eb="1">
      <t>ナカ</t>
    </rPh>
    <rPh sb="2" eb="3">
      <t>ス</t>
    </rPh>
    <phoneticPr fontId="3"/>
  </si>
  <si>
    <t>須　金 G</t>
    <rPh sb="0" eb="1">
      <t>ス</t>
    </rPh>
    <rPh sb="2" eb="3">
      <t>カネ</t>
    </rPh>
    <phoneticPr fontId="3"/>
  </si>
  <si>
    <t>富　田 S</t>
    <rPh sb="0" eb="1">
      <t>トミ</t>
    </rPh>
    <rPh sb="2" eb="3">
      <t>タ</t>
    </rPh>
    <phoneticPr fontId="3"/>
  </si>
  <si>
    <t>八　代 G</t>
    <rPh sb="0" eb="1">
      <t>ハチ</t>
    </rPh>
    <rPh sb="2" eb="3">
      <t>ダイ</t>
    </rPh>
    <phoneticPr fontId="3"/>
  </si>
  <si>
    <t>徳　山 CN</t>
    <rPh sb="0" eb="1">
      <t>トク</t>
    </rPh>
    <rPh sb="2" eb="3">
      <t>ヤマ</t>
    </rPh>
    <phoneticPr fontId="3"/>
  </si>
  <si>
    <t>岐山周南 CN</t>
    <rPh sb="0" eb="1">
      <t>キ</t>
    </rPh>
    <rPh sb="1" eb="2">
      <t>ヤマ</t>
    </rPh>
    <rPh sb="2" eb="3">
      <t>シュウ</t>
    </rPh>
    <rPh sb="3" eb="4">
      <t>ナン</t>
    </rPh>
    <phoneticPr fontId="3"/>
  </si>
  <si>
    <t>三　丘 MCN</t>
    <rPh sb="0" eb="1">
      <t>サン</t>
    </rPh>
    <rPh sb="2" eb="3">
      <t>オカ</t>
    </rPh>
    <phoneticPr fontId="3"/>
  </si>
  <si>
    <t>鹿　野 G</t>
    <rPh sb="0" eb="1">
      <t>シカ</t>
    </rPh>
    <rPh sb="2" eb="3">
      <t>ノ</t>
    </rPh>
    <phoneticPr fontId="3"/>
  </si>
  <si>
    <t>Ｃ印のある販売店は中国新聞が含まれています。</t>
    <rPh sb="1" eb="2">
      <t>シルシ</t>
    </rPh>
    <rPh sb="5" eb="8">
      <t>ハンバイテン</t>
    </rPh>
    <rPh sb="9" eb="11">
      <t>チュウゴク</t>
    </rPh>
    <rPh sb="11" eb="13">
      <t>シンブン</t>
    </rPh>
    <rPh sb="14" eb="15">
      <t>フク</t>
    </rPh>
    <phoneticPr fontId="3"/>
  </si>
  <si>
    <t>防府北部 S</t>
    <rPh sb="0" eb="2">
      <t>ホウフ</t>
    </rPh>
    <rPh sb="2" eb="4">
      <t>ホクブ</t>
    </rPh>
    <phoneticPr fontId="3"/>
  </si>
  <si>
    <t>防府西部 S</t>
    <rPh sb="0" eb="2">
      <t>ホウフ</t>
    </rPh>
    <rPh sb="2" eb="4">
      <t>セイブ</t>
    </rPh>
    <phoneticPr fontId="3"/>
  </si>
  <si>
    <t>三田尻 S</t>
    <rPh sb="0" eb="3">
      <t>ミタジリ</t>
    </rPh>
    <phoneticPr fontId="3"/>
  </si>
  <si>
    <t>中　央 CN</t>
    <rPh sb="0" eb="1">
      <t>ナカ</t>
    </rPh>
    <rPh sb="2" eb="3">
      <t>ヒサシ</t>
    </rPh>
    <phoneticPr fontId="3"/>
  </si>
  <si>
    <t>防府南部 CN</t>
    <rPh sb="0" eb="2">
      <t>ホウフ</t>
    </rPh>
    <rPh sb="2" eb="4">
      <t>ナンブ</t>
    </rPh>
    <phoneticPr fontId="3"/>
  </si>
  <si>
    <t>三田尻 CN</t>
    <rPh sb="0" eb="3">
      <t>ミタジリ</t>
    </rPh>
    <phoneticPr fontId="3"/>
  </si>
  <si>
    <t>防府西部 N</t>
    <rPh sb="0" eb="2">
      <t>ホウフ</t>
    </rPh>
    <rPh sb="2" eb="4">
      <t>セイブ</t>
    </rPh>
    <phoneticPr fontId="3"/>
  </si>
  <si>
    <t>華　城 N</t>
    <rPh sb="0" eb="1">
      <t>ハナ</t>
    </rPh>
    <rPh sb="2" eb="3">
      <t>シロ</t>
    </rPh>
    <phoneticPr fontId="3"/>
  </si>
  <si>
    <t>牟　礼 N</t>
    <rPh sb="0" eb="1">
      <t>ム</t>
    </rPh>
    <rPh sb="2" eb="3">
      <t>レイ</t>
    </rPh>
    <phoneticPr fontId="3"/>
  </si>
  <si>
    <t>平　川 S</t>
    <rPh sb="0" eb="1">
      <t>ヒラ</t>
    </rPh>
    <rPh sb="2" eb="3">
      <t>カワ</t>
    </rPh>
    <phoneticPr fontId="3"/>
  </si>
  <si>
    <t>徳　佐 G</t>
    <rPh sb="0" eb="1">
      <t>トク</t>
    </rPh>
    <rPh sb="2" eb="3">
      <t>サ</t>
    </rPh>
    <phoneticPr fontId="3"/>
  </si>
  <si>
    <t>地　福 G</t>
    <rPh sb="0" eb="1">
      <t>チ</t>
    </rPh>
    <rPh sb="2" eb="3">
      <t>フク</t>
    </rPh>
    <phoneticPr fontId="3"/>
  </si>
  <si>
    <t>長門峡 G</t>
    <rPh sb="0" eb="3">
      <t>チョウモンキョウ</t>
    </rPh>
    <phoneticPr fontId="3"/>
  </si>
  <si>
    <t>山口東部 CN</t>
    <rPh sb="0" eb="2">
      <t>ヤマグチ</t>
    </rPh>
    <rPh sb="2" eb="4">
      <t>トウブ</t>
    </rPh>
    <phoneticPr fontId="3"/>
  </si>
  <si>
    <t>阿知須 N</t>
    <rPh sb="0" eb="3">
      <t>アジス</t>
    </rPh>
    <phoneticPr fontId="3"/>
  </si>
  <si>
    <t>秋　吉 G</t>
    <rPh sb="0" eb="1">
      <t>アキ</t>
    </rPh>
    <rPh sb="2" eb="3">
      <t>キチ</t>
    </rPh>
    <phoneticPr fontId="3"/>
  </si>
  <si>
    <t>大　田 G</t>
    <rPh sb="0" eb="1">
      <t>ダイ</t>
    </rPh>
    <rPh sb="2" eb="3">
      <t>タ</t>
    </rPh>
    <phoneticPr fontId="3"/>
  </si>
  <si>
    <t>宇部東部 CS</t>
    <rPh sb="0" eb="2">
      <t>ウベ</t>
    </rPh>
    <rPh sb="2" eb="4">
      <t>トウブ</t>
    </rPh>
    <phoneticPr fontId="3"/>
  </si>
  <si>
    <t>南　部 CS</t>
    <rPh sb="0" eb="1">
      <t>ミナミ</t>
    </rPh>
    <rPh sb="2" eb="3">
      <t>ブ</t>
    </rPh>
    <phoneticPr fontId="3"/>
  </si>
  <si>
    <t>宇部中央 CS</t>
    <rPh sb="0" eb="2">
      <t>ウベ</t>
    </rPh>
    <rPh sb="2" eb="3">
      <t>ナカ</t>
    </rPh>
    <rPh sb="3" eb="4">
      <t>ヒサシ</t>
    </rPh>
    <phoneticPr fontId="3"/>
  </si>
  <si>
    <t>厚　南 CS</t>
    <rPh sb="0" eb="1">
      <t>アツ</t>
    </rPh>
    <rPh sb="2" eb="3">
      <t>ミナミ</t>
    </rPh>
    <phoneticPr fontId="3"/>
  </si>
  <si>
    <t>妻　崎 CS</t>
    <rPh sb="0" eb="1">
      <t>ツマ</t>
    </rPh>
    <rPh sb="2" eb="3">
      <t>ザキ</t>
    </rPh>
    <phoneticPr fontId="3"/>
  </si>
  <si>
    <t>厚　東 N</t>
    <rPh sb="0" eb="1">
      <t>アツ</t>
    </rPh>
    <rPh sb="2" eb="3">
      <t>ヒガシ</t>
    </rPh>
    <phoneticPr fontId="3"/>
  </si>
  <si>
    <t>岐　波 CN</t>
    <rPh sb="0" eb="1">
      <t>チマタ</t>
    </rPh>
    <rPh sb="2" eb="3">
      <t>ナミ</t>
    </rPh>
    <phoneticPr fontId="3"/>
  </si>
  <si>
    <t>西岐波 N</t>
    <rPh sb="0" eb="1">
      <t>ニシ</t>
    </rPh>
    <rPh sb="1" eb="3">
      <t>キワ</t>
    </rPh>
    <phoneticPr fontId="3"/>
  </si>
  <si>
    <t>空　港 N</t>
    <rPh sb="0" eb="1">
      <t>ソラ</t>
    </rPh>
    <rPh sb="2" eb="3">
      <t>ミナト</t>
    </rPh>
    <phoneticPr fontId="3"/>
  </si>
  <si>
    <t>東新川 N</t>
    <rPh sb="0" eb="3">
      <t>ヒガシシンカワ</t>
    </rPh>
    <phoneticPr fontId="3"/>
  </si>
  <si>
    <t>琴　芝 N</t>
    <rPh sb="0" eb="1">
      <t>コト</t>
    </rPh>
    <rPh sb="2" eb="3">
      <t>シバ</t>
    </rPh>
    <phoneticPr fontId="3"/>
  </si>
  <si>
    <t>宇部西部 N</t>
    <rPh sb="0" eb="2">
      <t>ウベ</t>
    </rPh>
    <rPh sb="2" eb="4">
      <t>セイブ</t>
    </rPh>
    <phoneticPr fontId="3"/>
  </si>
  <si>
    <t>小　野 G</t>
    <rPh sb="0" eb="1">
      <t>ショウ</t>
    </rPh>
    <rPh sb="2" eb="3">
      <t>ノ</t>
    </rPh>
    <phoneticPr fontId="3"/>
  </si>
  <si>
    <t>船　木 G</t>
    <rPh sb="0" eb="1">
      <t>フネ</t>
    </rPh>
    <rPh sb="2" eb="3">
      <t>キ</t>
    </rPh>
    <phoneticPr fontId="3"/>
  </si>
  <si>
    <t>万　倉 G</t>
    <rPh sb="0" eb="1">
      <t>マン</t>
    </rPh>
    <rPh sb="2" eb="3">
      <t>クラ</t>
    </rPh>
    <phoneticPr fontId="3"/>
  </si>
  <si>
    <t>吉　部 G</t>
    <rPh sb="0" eb="1">
      <t>キチ</t>
    </rPh>
    <rPh sb="2" eb="3">
      <t>ベ</t>
    </rPh>
    <phoneticPr fontId="3"/>
  </si>
  <si>
    <t>小野田 CN</t>
    <rPh sb="0" eb="3">
      <t>オノダ</t>
    </rPh>
    <phoneticPr fontId="3"/>
  </si>
  <si>
    <t>下関西部 S</t>
    <rPh sb="0" eb="2">
      <t>シモノセキ</t>
    </rPh>
    <rPh sb="2" eb="4">
      <t>セイブ</t>
    </rPh>
    <phoneticPr fontId="3"/>
  </si>
  <si>
    <t>新下関 S</t>
    <rPh sb="0" eb="3">
      <t>シンシモノセキ</t>
    </rPh>
    <phoneticPr fontId="3"/>
  </si>
  <si>
    <t>彦　島 S</t>
    <rPh sb="0" eb="1">
      <t>ヒコ</t>
    </rPh>
    <rPh sb="2" eb="3">
      <t>シマ</t>
    </rPh>
    <phoneticPr fontId="3"/>
  </si>
  <si>
    <t>長府西部 S</t>
    <rPh sb="0" eb="2">
      <t>チョウフ</t>
    </rPh>
    <rPh sb="2" eb="4">
      <t>セイブ</t>
    </rPh>
    <phoneticPr fontId="3"/>
  </si>
  <si>
    <t>黒　井 S</t>
    <phoneticPr fontId="3"/>
  </si>
  <si>
    <t>下関西部 N</t>
    <rPh sb="0" eb="2">
      <t>シモノセキ</t>
    </rPh>
    <rPh sb="2" eb="4">
      <t>セイブ</t>
    </rPh>
    <phoneticPr fontId="3"/>
  </si>
  <si>
    <t>下関東部 N</t>
    <rPh sb="0" eb="2">
      <t>シモノセキ</t>
    </rPh>
    <rPh sb="2" eb="4">
      <t>トウブ</t>
    </rPh>
    <phoneticPr fontId="3"/>
  </si>
  <si>
    <t>武　久 N</t>
    <rPh sb="0" eb="1">
      <t>タケシ</t>
    </rPh>
    <rPh sb="2" eb="3">
      <t>ヒサシ</t>
    </rPh>
    <phoneticPr fontId="3"/>
  </si>
  <si>
    <t>特　牛</t>
    <phoneticPr fontId="3"/>
  </si>
  <si>
    <t>川　中 NS</t>
    <rPh sb="0" eb="1">
      <t>カワ</t>
    </rPh>
    <rPh sb="2" eb="3">
      <t>ナカ</t>
    </rPh>
    <phoneticPr fontId="3"/>
  </si>
  <si>
    <t>綾羅木 NS</t>
    <rPh sb="0" eb="3">
      <t>アヤラギ</t>
    </rPh>
    <phoneticPr fontId="3"/>
  </si>
  <si>
    <t>安　岡 NS</t>
    <rPh sb="0" eb="1">
      <t>アン</t>
    </rPh>
    <rPh sb="2" eb="3">
      <t>オカ</t>
    </rPh>
    <phoneticPr fontId="3"/>
  </si>
  <si>
    <t>吉　見 NS</t>
    <rPh sb="0" eb="1">
      <t>キチ</t>
    </rPh>
    <rPh sb="2" eb="3">
      <t>ケン</t>
    </rPh>
    <phoneticPr fontId="3"/>
  </si>
  <si>
    <t>長府東部 NS</t>
    <rPh sb="0" eb="2">
      <t>チョウフ</t>
    </rPh>
    <rPh sb="2" eb="4">
      <t>トウブ</t>
    </rPh>
    <phoneticPr fontId="3"/>
  </si>
  <si>
    <t>小月・清末 NS</t>
    <rPh sb="0" eb="2">
      <t>オヅキ</t>
    </rPh>
    <rPh sb="3" eb="4">
      <t>キヨシ</t>
    </rPh>
    <rPh sb="4" eb="5">
      <t>スエ</t>
    </rPh>
    <phoneticPr fontId="3"/>
  </si>
  <si>
    <t>特　牛 ANS</t>
    <phoneticPr fontId="3"/>
  </si>
  <si>
    <t>高千帆 NS</t>
    <rPh sb="0" eb="3">
      <t>タカチホ</t>
    </rPh>
    <phoneticPr fontId="3"/>
  </si>
  <si>
    <t>真長田 YCNS</t>
    <rPh sb="0" eb="1">
      <t>マ</t>
    </rPh>
    <rPh sb="1" eb="3">
      <t>ナガタ</t>
    </rPh>
    <phoneticPr fontId="3"/>
  </si>
  <si>
    <t>　西　 NS</t>
    <rPh sb="1" eb="2">
      <t>ニシ</t>
    </rPh>
    <phoneticPr fontId="3"/>
  </si>
  <si>
    <t>大　内 NS</t>
    <rPh sb="0" eb="1">
      <t>ダイ</t>
    </rPh>
    <rPh sb="2" eb="3">
      <t>ナイ</t>
    </rPh>
    <phoneticPr fontId="3"/>
  </si>
  <si>
    <t>湯　田 NS</t>
    <rPh sb="0" eb="1">
      <t>ユ</t>
    </rPh>
    <rPh sb="2" eb="3">
      <t>タ</t>
    </rPh>
    <phoneticPr fontId="3"/>
  </si>
  <si>
    <t>湯田北部 NS</t>
    <rPh sb="0" eb="2">
      <t>ユダ</t>
    </rPh>
    <rPh sb="2" eb="3">
      <t>キタ</t>
    </rPh>
    <rPh sb="3" eb="4">
      <t>ブ</t>
    </rPh>
    <phoneticPr fontId="3"/>
  </si>
  <si>
    <t>吉敷・大歳 NS</t>
    <rPh sb="0" eb="2">
      <t>ヨシキ</t>
    </rPh>
    <rPh sb="3" eb="5">
      <t>オオトシ</t>
    </rPh>
    <phoneticPr fontId="3"/>
  </si>
  <si>
    <t>小　郡 NS</t>
    <rPh sb="0" eb="1">
      <t>ショウ</t>
    </rPh>
    <rPh sb="2" eb="3">
      <t>グン</t>
    </rPh>
    <phoneticPr fontId="3"/>
  </si>
  <si>
    <t>小郡南 CNS</t>
    <rPh sb="0" eb="2">
      <t>オゴオリ</t>
    </rPh>
    <rPh sb="2" eb="3">
      <t>ミナミ</t>
    </rPh>
    <phoneticPr fontId="3"/>
  </si>
  <si>
    <t>新山口南 NS</t>
    <rPh sb="0" eb="3">
      <t>シンヤマグチ</t>
    </rPh>
    <rPh sb="3" eb="4">
      <t>ミナミ</t>
    </rPh>
    <phoneticPr fontId="3"/>
  </si>
  <si>
    <t>周南北部 ACNS</t>
    <rPh sb="0" eb="2">
      <t>シュウナン</t>
    </rPh>
    <rPh sb="2" eb="4">
      <t>ホクブ</t>
    </rPh>
    <phoneticPr fontId="3"/>
  </si>
  <si>
    <t>勝　間 ACNS</t>
    <rPh sb="0" eb="1">
      <t>マサル</t>
    </rPh>
    <rPh sb="2" eb="3">
      <t>アイダ</t>
    </rPh>
    <phoneticPr fontId="3"/>
  </si>
  <si>
    <t>宮　前 NS</t>
    <rPh sb="0" eb="1">
      <t>ミヤ</t>
    </rPh>
    <rPh sb="2" eb="3">
      <t>マエ</t>
    </rPh>
    <phoneticPr fontId="3"/>
  </si>
  <si>
    <t>下松北 MNS</t>
    <rPh sb="0" eb="2">
      <t>クダマツ</t>
    </rPh>
    <rPh sb="2" eb="3">
      <t>キタ</t>
    </rPh>
    <phoneticPr fontId="3"/>
  </si>
  <si>
    <t>　光　 NS</t>
    <rPh sb="1" eb="2">
      <t>ヒカリ</t>
    </rPh>
    <phoneticPr fontId="3"/>
  </si>
  <si>
    <t>岩　田 ACNS</t>
    <rPh sb="0" eb="1">
      <t>イワ</t>
    </rPh>
    <rPh sb="2" eb="3">
      <t>タ</t>
    </rPh>
    <phoneticPr fontId="3"/>
  </si>
  <si>
    <t>佐　賀 CNS</t>
    <rPh sb="0" eb="1">
      <t>サ</t>
    </rPh>
    <rPh sb="2" eb="3">
      <t>ガ</t>
    </rPh>
    <phoneticPr fontId="3"/>
  </si>
  <si>
    <t>安下庄 MANS ★</t>
    <rPh sb="0" eb="3">
      <t>アゲノショウ</t>
    </rPh>
    <phoneticPr fontId="3"/>
  </si>
  <si>
    <t>岩国藤生 MANS</t>
    <rPh sb="0" eb="2">
      <t>イワクニ</t>
    </rPh>
    <rPh sb="2" eb="4">
      <t>フジュウ</t>
    </rPh>
    <phoneticPr fontId="3"/>
  </si>
  <si>
    <t>由宇神代 MANS</t>
    <rPh sb="0" eb="2">
      <t>ユウ</t>
    </rPh>
    <rPh sb="2" eb="4">
      <t>カジロ</t>
    </rPh>
    <phoneticPr fontId="3"/>
  </si>
  <si>
    <t>長　門 NS</t>
    <rPh sb="0" eb="1">
      <t>チョウ</t>
    </rPh>
    <rPh sb="2" eb="3">
      <t>モン</t>
    </rPh>
    <phoneticPr fontId="3"/>
  </si>
  <si>
    <t>向津具 ANS</t>
    <rPh sb="0" eb="3">
      <t>ムカツク</t>
    </rPh>
    <phoneticPr fontId="3"/>
  </si>
  <si>
    <t>三　隅 NS</t>
    <rPh sb="0" eb="1">
      <t>サン</t>
    </rPh>
    <rPh sb="2" eb="3">
      <t>スミ</t>
    </rPh>
    <phoneticPr fontId="3"/>
  </si>
  <si>
    <t>古　市</t>
    <rPh sb="0" eb="1">
      <t>イニシエ</t>
    </rPh>
    <rPh sb="2" eb="3">
      <t>シ</t>
    </rPh>
    <phoneticPr fontId="3"/>
  </si>
  <si>
    <t>向津具</t>
    <rPh sb="0" eb="1">
      <t>ム</t>
    </rPh>
    <rPh sb="1" eb="2">
      <t>ツ</t>
    </rPh>
    <rPh sb="2" eb="3">
      <t>グ</t>
    </rPh>
    <phoneticPr fontId="3"/>
  </si>
  <si>
    <t>　萩 　NS</t>
    <rPh sb="1" eb="2">
      <t>ハギ</t>
    </rPh>
    <phoneticPr fontId="3"/>
  </si>
  <si>
    <t>宇部東部 C</t>
    <rPh sb="0" eb="2">
      <t>ウベ</t>
    </rPh>
    <rPh sb="2" eb="4">
      <t>トウブ</t>
    </rPh>
    <phoneticPr fontId="3"/>
  </si>
  <si>
    <t>宇部中央 C</t>
    <rPh sb="0" eb="2">
      <t>ウベ</t>
    </rPh>
    <rPh sb="2" eb="3">
      <t>ナカ</t>
    </rPh>
    <rPh sb="3" eb="4">
      <t>ヒサシ</t>
    </rPh>
    <phoneticPr fontId="3"/>
  </si>
  <si>
    <t>厚　南 C</t>
    <rPh sb="0" eb="1">
      <t>アツ</t>
    </rPh>
    <rPh sb="2" eb="3">
      <t>ミナミ</t>
    </rPh>
    <phoneticPr fontId="3"/>
  </si>
  <si>
    <t>妻　崎 C</t>
    <rPh sb="0" eb="1">
      <t>ツマ</t>
    </rPh>
    <rPh sb="2" eb="3">
      <t>ザキ</t>
    </rPh>
    <phoneticPr fontId="3"/>
  </si>
  <si>
    <t>岐　波 C</t>
    <rPh sb="0" eb="1">
      <t>チマタ</t>
    </rPh>
    <rPh sb="2" eb="3">
      <t>ナミ</t>
    </rPh>
    <phoneticPr fontId="3"/>
  </si>
  <si>
    <t>C印のある販売店は中国新聞が含まれています。</t>
    <rPh sb="1" eb="2">
      <t>シルシ</t>
    </rPh>
    <rPh sb="5" eb="8">
      <t>ハンバイテン</t>
    </rPh>
    <rPh sb="9" eb="11">
      <t>チュウゴク</t>
    </rPh>
    <rPh sb="11" eb="13">
      <t>シンブン</t>
    </rPh>
    <rPh sb="14" eb="15">
      <t>フク</t>
    </rPh>
    <phoneticPr fontId="3"/>
  </si>
  <si>
    <t>西　部 C</t>
    <rPh sb="0" eb="1">
      <t>ニシ</t>
    </rPh>
    <rPh sb="2" eb="3">
      <t>ブ</t>
    </rPh>
    <phoneticPr fontId="3"/>
  </si>
  <si>
    <t>生　雲 AN</t>
    <rPh sb="0" eb="1">
      <t>ショウ</t>
    </rPh>
    <rPh sb="2" eb="3">
      <t>クモ</t>
    </rPh>
    <phoneticPr fontId="3"/>
  </si>
  <si>
    <t>阿知須 CNS･佐山 NS</t>
    <rPh sb="0" eb="3">
      <t>アジス</t>
    </rPh>
    <rPh sb="8" eb="10">
      <t>サヤマ</t>
    </rPh>
    <phoneticPr fontId="3"/>
  </si>
  <si>
    <t>Ｍ=毎日　Ａ=朝日　Ｙ=読売　Ｃ=中国　Ｎ=日経　Ｓ=産経　Ｇ=全紙</t>
    <rPh sb="2" eb="4">
      <t>マイニチ</t>
    </rPh>
    <rPh sb="32" eb="34">
      <t>ゼンシ</t>
    </rPh>
    <phoneticPr fontId="3"/>
  </si>
  <si>
    <t>西岩国 MANS</t>
    <rPh sb="0" eb="1">
      <t>ニシ</t>
    </rPh>
    <rPh sb="1" eb="3">
      <t>イワクニ</t>
    </rPh>
    <phoneticPr fontId="3"/>
  </si>
  <si>
    <t>株式会社毎日メディアサービス山口</t>
    <rPh sb="0" eb="4">
      <t>カブシキガイシャ</t>
    </rPh>
    <rPh sb="4" eb="6">
      <t>マイニチ</t>
    </rPh>
    <rPh sb="14" eb="16">
      <t>ヤマグチ</t>
    </rPh>
    <phoneticPr fontId="8"/>
  </si>
  <si>
    <t>山口県折込部数表</t>
    <rPh sb="0" eb="3">
      <t>ヤマグチケン</t>
    </rPh>
    <rPh sb="3" eb="5">
      <t>オリコミ</t>
    </rPh>
    <rPh sb="5" eb="7">
      <t>ブスウ</t>
    </rPh>
    <rPh sb="7" eb="8">
      <t>ヒョウ</t>
    </rPh>
    <phoneticPr fontId="3"/>
  </si>
  <si>
    <t>山口支社　〒759-0132　宇部市山中字甲石700-22</t>
    <rPh sb="0" eb="2">
      <t>ヤマグチ</t>
    </rPh>
    <rPh sb="2" eb="4">
      <t>シシャ</t>
    </rPh>
    <rPh sb="15" eb="18">
      <t>ウベシ</t>
    </rPh>
    <rPh sb="18" eb="20">
      <t>ヤマナカ</t>
    </rPh>
    <rPh sb="20" eb="21">
      <t>アザ</t>
    </rPh>
    <rPh sb="21" eb="22">
      <t>コウ</t>
    </rPh>
    <rPh sb="22" eb="23">
      <t>イシ</t>
    </rPh>
    <phoneticPr fontId="3"/>
  </si>
  <si>
    <t>周南支社　〒745-0861　周南市新地3-1-45</t>
    <rPh sb="0" eb="2">
      <t>シュウナン</t>
    </rPh>
    <rPh sb="2" eb="4">
      <t>シシャ</t>
    </rPh>
    <rPh sb="15" eb="18">
      <t>シュウ</t>
    </rPh>
    <rPh sb="18" eb="20">
      <t>シンチ</t>
    </rPh>
    <phoneticPr fontId="3"/>
  </si>
  <si>
    <t>萩営業所　〒758-0073　萩市河添85</t>
    <rPh sb="0" eb="1">
      <t>ハギ</t>
    </rPh>
    <rPh sb="1" eb="4">
      <t>エイギョウショ</t>
    </rPh>
    <rPh sb="15" eb="17">
      <t>ハギシ</t>
    </rPh>
    <rPh sb="17" eb="18">
      <t>カワ</t>
    </rPh>
    <rPh sb="18" eb="19">
      <t>ソ</t>
    </rPh>
    <phoneticPr fontId="3"/>
  </si>
  <si>
    <t>本　社　〒751-0817　山口県下関市一の宮卸本町2-3</t>
    <rPh sb="0" eb="1">
      <t>ホン</t>
    </rPh>
    <rPh sb="2" eb="3">
      <t>シャ</t>
    </rPh>
    <rPh sb="14" eb="17">
      <t>ヤマグチケン</t>
    </rPh>
    <rPh sb="17" eb="20">
      <t>シモノセキシ</t>
    </rPh>
    <rPh sb="20" eb="21">
      <t>イチ</t>
    </rPh>
    <rPh sb="22" eb="23">
      <t>ミヤ</t>
    </rPh>
    <rPh sb="23" eb="26">
      <t>オロシホンマチ</t>
    </rPh>
    <phoneticPr fontId="3"/>
  </si>
  <si>
    <t>外　入 AYNS ★</t>
    <rPh sb="0" eb="1">
      <t>ソト</t>
    </rPh>
    <rPh sb="2" eb="3">
      <t>イ</t>
    </rPh>
    <phoneticPr fontId="3"/>
  </si>
  <si>
    <t>中央今津 MANS</t>
    <rPh sb="0" eb="2">
      <t>チュウオウ</t>
    </rPh>
    <rPh sb="2" eb="4">
      <t>イマヅ</t>
    </rPh>
    <phoneticPr fontId="3"/>
  </si>
  <si>
    <t>tel 0836-62-5680　fax 　 62-5651</t>
    <phoneticPr fontId="3"/>
  </si>
  <si>
    <t>下松中央 ＣN</t>
    <rPh sb="0" eb="2">
      <t>クダマツ</t>
    </rPh>
    <rPh sb="2" eb="4">
      <t>チュウオウ</t>
    </rPh>
    <phoneticPr fontId="3"/>
  </si>
  <si>
    <t>南岩国 MANS</t>
    <rPh sb="0" eb="1">
      <t>ミナミ</t>
    </rPh>
    <rPh sb="1" eb="3">
      <t>イワクニ</t>
    </rPh>
    <phoneticPr fontId="3"/>
  </si>
  <si>
    <t>東　部 MANS</t>
    <rPh sb="0" eb="1">
      <t>ヒガシ</t>
    </rPh>
    <rPh sb="2" eb="3">
      <t>ブ</t>
    </rPh>
    <phoneticPr fontId="3"/>
  </si>
  <si>
    <t>平　生 MNS</t>
    <rPh sb="0" eb="1">
      <t>ヒラ</t>
    </rPh>
    <rPh sb="2" eb="3">
      <t>セイ</t>
    </rPh>
    <phoneticPr fontId="3"/>
  </si>
  <si>
    <t>月</t>
    <rPh sb="0" eb="1">
      <t>ガツ</t>
    </rPh>
    <phoneticPr fontId="3"/>
  </si>
  <si>
    <t>日</t>
    <rPh sb="0" eb="1">
      <t>ニチ</t>
    </rPh>
    <phoneticPr fontId="3"/>
  </si>
  <si>
    <t>②　紙質１１０ｋｇ以上のもの　（返信はがき刷り込みの、厚紙料金適用は2008.11.1より撤廃）</t>
    <rPh sb="2" eb="3">
      <t>カミ</t>
    </rPh>
    <rPh sb="3" eb="4">
      <t>シツ</t>
    </rPh>
    <rPh sb="9" eb="11">
      <t>イジョウ</t>
    </rPh>
    <phoneticPr fontId="8"/>
  </si>
  <si>
    <t>※日本経済新聞・産経新聞は取扱店の部数に合算されています。</t>
    <rPh sb="1" eb="3">
      <t>ニホン</t>
    </rPh>
    <rPh sb="3" eb="5">
      <t>ケイザイ</t>
    </rPh>
    <rPh sb="5" eb="7">
      <t>シンブン</t>
    </rPh>
    <rPh sb="8" eb="10">
      <t>サンケイ</t>
    </rPh>
    <rPh sb="10" eb="12">
      <t>シンブン</t>
    </rPh>
    <rPh sb="13" eb="15">
      <t>トリアツカイ</t>
    </rPh>
    <rPh sb="15" eb="16">
      <t>テン</t>
    </rPh>
    <rPh sb="17" eb="19">
      <t>ブスウ</t>
    </rPh>
    <rPh sb="20" eb="22">
      <t>ガッサン</t>
    </rPh>
    <phoneticPr fontId="3"/>
  </si>
  <si>
    <t>久　賀 MYNS ★</t>
    <rPh sb="0" eb="1">
      <t>ヒサ</t>
    </rPh>
    <rPh sb="2" eb="3">
      <t>ガ</t>
    </rPh>
    <phoneticPr fontId="3"/>
  </si>
  <si>
    <t>（　　）</t>
    <phoneticPr fontId="3"/>
  </si>
  <si>
    <t>東・宮野 S</t>
    <rPh sb="0" eb="1">
      <t>ヒガシ</t>
    </rPh>
    <rPh sb="2" eb="4">
      <t>ミヤノ</t>
    </rPh>
    <phoneticPr fontId="3"/>
  </si>
  <si>
    <t>山口中央 CN</t>
    <rPh sb="0" eb="2">
      <t>ヤマグチ</t>
    </rPh>
    <rPh sb="2" eb="4">
      <t>チュウオウ</t>
    </rPh>
    <phoneticPr fontId="3"/>
  </si>
  <si>
    <t>湯田西部 CN</t>
    <rPh sb="0" eb="2">
      <t>ユダ</t>
    </rPh>
    <rPh sb="2" eb="4">
      <t>セイブ</t>
    </rPh>
    <phoneticPr fontId="3"/>
  </si>
  <si>
    <t>平　川 CN</t>
    <rPh sb="0" eb="1">
      <t>ヒラ</t>
    </rPh>
    <rPh sb="2" eb="3">
      <t>カワ</t>
    </rPh>
    <phoneticPr fontId="3"/>
  </si>
  <si>
    <t>新岩国 G</t>
    <rPh sb="0" eb="3">
      <t>シンイワクニ</t>
    </rPh>
    <phoneticPr fontId="3"/>
  </si>
  <si>
    <t>南河内 G</t>
    <rPh sb="0" eb="1">
      <t>ミナミ</t>
    </rPh>
    <rPh sb="1" eb="3">
      <t>カワチ</t>
    </rPh>
    <phoneticPr fontId="3"/>
  </si>
  <si>
    <t>北河内 G</t>
    <rPh sb="0" eb="1">
      <t>キタ</t>
    </rPh>
    <rPh sb="1" eb="3">
      <t>カワチ</t>
    </rPh>
    <phoneticPr fontId="3"/>
  </si>
  <si>
    <t>大内中央 C</t>
    <rPh sb="0" eb="2">
      <t>オオウチ</t>
    </rPh>
    <rPh sb="2" eb="4">
      <t>チュウオウ</t>
    </rPh>
    <phoneticPr fontId="3"/>
  </si>
  <si>
    <t>長　府 N</t>
    <rPh sb="0" eb="1">
      <t>オサ</t>
    </rPh>
    <rPh sb="2" eb="3">
      <t>フ</t>
    </rPh>
    <phoneticPr fontId="3"/>
  </si>
  <si>
    <t>東周南 MCNS</t>
    <rPh sb="0" eb="1">
      <t>ヒガシ</t>
    </rPh>
    <rPh sb="1" eb="2">
      <t>シュウ</t>
    </rPh>
    <rPh sb="2" eb="3">
      <t>ナン</t>
    </rPh>
    <phoneticPr fontId="3"/>
  </si>
  <si>
    <t>柚　木 ACN</t>
    <rPh sb="0" eb="1">
      <t>ユズ</t>
    </rPh>
    <rPh sb="2" eb="3">
      <t>キ</t>
    </rPh>
    <phoneticPr fontId="3"/>
  </si>
  <si>
    <t>長　府</t>
    <rPh sb="0" eb="1">
      <t>オサ</t>
    </rPh>
    <rPh sb="2" eb="3">
      <t>フ</t>
    </rPh>
    <phoneticPr fontId="3"/>
  </si>
  <si>
    <t>新山口 CN</t>
    <rPh sb="0" eb="1">
      <t>シン</t>
    </rPh>
    <rPh sb="1" eb="3">
      <t>ヤマグチ</t>
    </rPh>
    <phoneticPr fontId="3"/>
  </si>
  <si>
    <t>大　井 AYN</t>
    <rPh sb="0" eb="1">
      <t>ダイ</t>
    </rPh>
    <rPh sb="2" eb="3">
      <t>セイ</t>
    </rPh>
    <phoneticPr fontId="3"/>
  </si>
  <si>
    <t>豊田前</t>
    <rPh sb="0" eb="2">
      <t>トヨタ</t>
    </rPh>
    <rPh sb="2" eb="3">
      <t>マエ</t>
    </rPh>
    <phoneticPr fontId="3"/>
  </si>
  <si>
    <t>吉　田 G</t>
    <rPh sb="0" eb="1">
      <t>キチ</t>
    </rPh>
    <rPh sb="2" eb="3">
      <t>タ</t>
    </rPh>
    <phoneticPr fontId="3"/>
  </si>
  <si>
    <t>美祢北</t>
    <rPh sb="0" eb="2">
      <t>ミネ</t>
    </rPh>
    <rPh sb="2" eb="3">
      <t>キタ</t>
    </rPh>
    <phoneticPr fontId="3"/>
  </si>
  <si>
    <t>菊　川 G</t>
    <phoneticPr fontId="3"/>
  </si>
  <si>
    <t>豊　田 G</t>
    <phoneticPr fontId="3"/>
  </si>
  <si>
    <t>川　棚 G</t>
    <phoneticPr fontId="3"/>
  </si>
  <si>
    <t>王　司 YN</t>
    <rPh sb="0" eb="1">
      <t>オウ</t>
    </rPh>
    <rPh sb="2" eb="3">
      <t>ツカサ</t>
    </rPh>
    <phoneticPr fontId="3"/>
  </si>
  <si>
    <t>豊浦南</t>
    <phoneticPr fontId="3"/>
  </si>
  <si>
    <t>川　棚</t>
    <phoneticPr fontId="3"/>
  </si>
  <si>
    <t>上宇部西部</t>
    <rPh sb="0" eb="3">
      <t>カミウベ</t>
    </rPh>
    <rPh sb="3" eb="5">
      <t>セイブ</t>
    </rPh>
    <phoneticPr fontId="3"/>
  </si>
  <si>
    <t>美　祢 G</t>
    <rPh sb="0" eb="1">
      <t>ビ</t>
    </rPh>
    <rPh sb="2" eb="3">
      <t>ネ</t>
    </rPh>
    <phoneticPr fontId="3"/>
  </si>
  <si>
    <t>仙　崎 YNS</t>
    <rPh sb="0" eb="1">
      <t>ヤマト</t>
    </rPh>
    <rPh sb="2" eb="3">
      <t>ザキ</t>
    </rPh>
    <phoneticPr fontId="3"/>
  </si>
  <si>
    <t>豊浦南 AN</t>
    <phoneticPr fontId="3"/>
  </si>
  <si>
    <t>豊　北 G</t>
    <rPh sb="0" eb="1">
      <t>トヨ</t>
    </rPh>
    <rPh sb="2" eb="3">
      <t>キタ</t>
    </rPh>
    <phoneticPr fontId="3"/>
  </si>
  <si>
    <t>下関西部</t>
    <rPh sb="0" eb="2">
      <t>シモノセキ</t>
    </rPh>
    <rPh sb="2" eb="4">
      <t>セイブ</t>
    </rPh>
    <phoneticPr fontId="3"/>
  </si>
  <si>
    <t>高　俣 AS</t>
    <rPh sb="0" eb="1">
      <t>タカ</t>
    </rPh>
    <rPh sb="2" eb="3">
      <t>マタ</t>
    </rPh>
    <phoneticPr fontId="3"/>
  </si>
  <si>
    <t>豊北西 G</t>
    <rPh sb="0" eb="2">
      <t>ホウホク</t>
    </rPh>
    <rPh sb="2" eb="3">
      <t>ニシ</t>
    </rPh>
    <phoneticPr fontId="3"/>
  </si>
  <si>
    <t>美祢北 AYNS</t>
    <rPh sb="0" eb="2">
      <t>ミネ</t>
    </rPh>
    <rPh sb="2" eb="3">
      <t>キタ</t>
    </rPh>
    <phoneticPr fontId="3"/>
  </si>
  <si>
    <t>牟　礼 S</t>
    <rPh sb="0" eb="1">
      <t>ム</t>
    </rPh>
    <rPh sb="2" eb="3">
      <t>レイ</t>
    </rPh>
    <phoneticPr fontId="3"/>
  </si>
  <si>
    <t>防府東部 MCNS</t>
    <rPh sb="0" eb="2">
      <t>ホウフ</t>
    </rPh>
    <rPh sb="2" eb="4">
      <t>トウブ</t>
    </rPh>
    <phoneticPr fontId="3"/>
  </si>
  <si>
    <t>大　内 MCNS</t>
    <rPh sb="0" eb="1">
      <t>オオ</t>
    </rPh>
    <rPh sb="2" eb="3">
      <t>ウチ</t>
    </rPh>
    <phoneticPr fontId="3"/>
  </si>
  <si>
    <t>徳　地 G</t>
    <rPh sb="0" eb="1">
      <t>トク</t>
    </rPh>
    <rPh sb="2" eb="3">
      <t>チ</t>
    </rPh>
    <phoneticPr fontId="3"/>
  </si>
  <si>
    <t>上宇部西部</t>
    <rPh sb="0" eb="1">
      <t>カミ</t>
    </rPh>
    <rPh sb="1" eb="3">
      <t>ウベ</t>
    </rPh>
    <rPh sb="3" eb="5">
      <t>セイブ</t>
    </rPh>
    <phoneticPr fontId="3"/>
  </si>
  <si>
    <t>大　竹</t>
    <rPh sb="0" eb="1">
      <t>ダイ</t>
    </rPh>
    <rPh sb="2" eb="3">
      <t>タケ</t>
    </rPh>
    <phoneticPr fontId="3"/>
  </si>
  <si>
    <t>新南陽 MCNS</t>
    <rPh sb="0" eb="3">
      <t>シンナンヨウ</t>
    </rPh>
    <phoneticPr fontId="3"/>
  </si>
  <si>
    <t>宇部東部</t>
    <rPh sb="0" eb="2">
      <t>ウベ</t>
    </rPh>
    <rPh sb="2" eb="4">
      <t>トウブ</t>
    </rPh>
    <phoneticPr fontId="3"/>
  </si>
  <si>
    <t>明　木</t>
    <rPh sb="0" eb="1">
      <t>アキラ</t>
    </rPh>
    <rPh sb="2" eb="3">
      <t>キ</t>
    </rPh>
    <phoneticPr fontId="3"/>
  </si>
  <si>
    <t>明　木 MACN</t>
    <rPh sb="0" eb="1">
      <t>メイ</t>
    </rPh>
    <rPh sb="2" eb="3">
      <t>キ</t>
    </rPh>
    <phoneticPr fontId="3"/>
  </si>
  <si>
    <t>小野田南 NS</t>
    <rPh sb="0" eb="3">
      <t>オノダ</t>
    </rPh>
    <rPh sb="3" eb="4">
      <t>ナン</t>
    </rPh>
    <phoneticPr fontId="3"/>
  </si>
  <si>
    <t>徳山西</t>
    <rPh sb="0" eb="2">
      <t>トクヤマ</t>
    </rPh>
    <rPh sb="2" eb="3">
      <t>ニシ</t>
    </rPh>
    <phoneticPr fontId="3"/>
  </si>
  <si>
    <t>伊佐堀越</t>
    <rPh sb="0" eb="2">
      <t>イサ</t>
    </rPh>
    <rPh sb="2" eb="4">
      <t>ホリコシ</t>
    </rPh>
    <phoneticPr fontId="3"/>
  </si>
  <si>
    <t>豊田前 YCNS</t>
    <rPh sb="0" eb="2">
      <t>トヨタ</t>
    </rPh>
    <rPh sb="2" eb="3">
      <t>マエ</t>
    </rPh>
    <phoneticPr fontId="3"/>
  </si>
  <si>
    <t>藤　山 C</t>
    <rPh sb="0" eb="1">
      <t>フジ</t>
    </rPh>
    <rPh sb="2" eb="3">
      <t>ヤマ</t>
    </rPh>
    <phoneticPr fontId="3"/>
  </si>
  <si>
    <t>伊佐堀越 G</t>
    <rPh sb="0" eb="2">
      <t>イサ</t>
    </rPh>
    <rPh sb="2" eb="4">
      <t>ホリコシ</t>
    </rPh>
    <phoneticPr fontId="3"/>
  </si>
  <si>
    <t>姫の水</t>
    <rPh sb="0" eb="1">
      <t>ヒメ</t>
    </rPh>
    <rPh sb="2" eb="3">
      <t>ミズ</t>
    </rPh>
    <phoneticPr fontId="3"/>
  </si>
  <si>
    <t>大　道 MCNS</t>
    <rPh sb="0" eb="1">
      <t>ダイ</t>
    </rPh>
    <rPh sb="2" eb="3">
      <t>ミチ</t>
    </rPh>
    <phoneticPr fontId="3"/>
  </si>
  <si>
    <t>長　門 Y</t>
    <rPh sb="0" eb="1">
      <t>チョウ</t>
    </rPh>
    <rPh sb="2" eb="3">
      <t>モン</t>
    </rPh>
    <phoneticPr fontId="3"/>
  </si>
  <si>
    <t>古　市 MYN</t>
    <rPh sb="0" eb="1">
      <t>フル</t>
    </rPh>
    <rPh sb="2" eb="3">
      <t>イチ</t>
    </rPh>
    <phoneticPr fontId="3"/>
  </si>
  <si>
    <t>三　隅 A</t>
    <rPh sb="0" eb="1">
      <t>サン</t>
    </rPh>
    <rPh sb="2" eb="3">
      <t>スミ</t>
    </rPh>
    <phoneticPr fontId="3"/>
  </si>
  <si>
    <t>姫の水 AN</t>
    <rPh sb="0" eb="1">
      <t>ヒメ</t>
    </rPh>
    <rPh sb="2" eb="3">
      <t>ミズ</t>
    </rPh>
    <phoneticPr fontId="3"/>
  </si>
  <si>
    <t>彦　島 AN</t>
    <rPh sb="0" eb="1">
      <t>ヒコ</t>
    </rPh>
    <rPh sb="2" eb="3">
      <t>シマ</t>
    </rPh>
    <phoneticPr fontId="3"/>
  </si>
  <si>
    <t>　萩　 G</t>
    <rPh sb="1" eb="2">
      <t>ハギ</t>
    </rPh>
    <phoneticPr fontId="3"/>
  </si>
  <si>
    <t>東　萩 G</t>
    <rPh sb="0" eb="1">
      <t>ヒガシ</t>
    </rPh>
    <rPh sb="2" eb="3">
      <t>ハギ</t>
    </rPh>
    <phoneticPr fontId="3"/>
  </si>
  <si>
    <t>厚　狭 G</t>
    <rPh sb="0" eb="1">
      <t>アツシ</t>
    </rPh>
    <rPh sb="2" eb="3">
      <t>セマ</t>
    </rPh>
    <phoneticPr fontId="3"/>
  </si>
  <si>
    <t>埴　生 G</t>
    <rPh sb="0" eb="1">
      <t>ショク</t>
    </rPh>
    <rPh sb="2" eb="3">
      <t>ショウ</t>
    </rPh>
    <phoneticPr fontId="3"/>
  </si>
  <si>
    <t>岐　山</t>
    <rPh sb="0" eb="1">
      <t>キ</t>
    </rPh>
    <rPh sb="2" eb="3">
      <t>ヤマ</t>
    </rPh>
    <phoneticPr fontId="3"/>
  </si>
  <si>
    <t>※すべての販売店に別途、管理料が必要です。（折込枚数×0.3円）</t>
    <rPh sb="5" eb="8">
      <t>ハンバイテン</t>
    </rPh>
    <rPh sb="9" eb="11">
      <t>ベット</t>
    </rPh>
    <rPh sb="12" eb="14">
      <t>カンリ</t>
    </rPh>
    <rPh sb="14" eb="15">
      <t>リョウ</t>
    </rPh>
    <rPh sb="16" eb="18">
      <t>ヒツヨウ</t>
    </rPh>
    <rPh sb="22" eb="24">
      <t>オリコミ</t>
    </rPh>
    <rPh sb="24" eb="26">
      <t>マイスウ</t>
    </rPh>
    <rPh sb="30" eb="31">
      <t>エン</t>
    </rPh>
    <phoneticPr fontId="3"/>
  </si>
  <si>
    <t>新山口西部 A</t>
    <rPh sb="0" eb="1">
      <t>シン</t>
    </rPh>
    <rPh sb="1" eb="3">
      <t>ヤマグチ</t>
    </rPh>
    <rPh sb="3" eb="5">
      <t>セイブ</t>
    </rPh>
    <phoneticPr fontId="3"/>
  </si>
  <si>
    <t>佐　山(読売)</t>
    <rPh sb="0" eb="1">
      <t>サ</t>
    </rPh>
    <rPh sb="2" eb="3">
      <t>ヤマ</t>
    </rPh>
    <rPh sb="4" eb="6">
      <t>ヨミウリ</t>
    </rPh>
    <phoneticPr fontId="3"/>
  </si>
  <si>
    <t>佐山(朝日･日経)</t>
    <rPh sb="0" eb="1">
      <t>サ</t>
    </rPh>
    <rPh sb="1" eb="2">
      <t>ヤマ</t>
    </rPh>
    <rPh sb="3" eb="5">
      <t>アサヒ</t>
    </rPh>
    <rPh sb="6" eb="8">
      <t>ニッケイ</t>
    </rPh>
    <phoneticPr fontId="3"/>
  </si>
  <si>
    <t>※すべての販売店に別途、管理料が必要です。</t>
    <rPh sb="5" eb="8">
      <t>ハンバイテン</t>
    </rPh>
    <rPh sb="9" eb="11">
      <t>ベット</t>
    </rPh>
    <rPh sb="12" eb="14">
      <t>カンリ</t>
    </rPh>
    <rPh sb="14" eb="15">
      <t>リョウ</t>
    </rPh>
    <rPh sb="16" eb="18">
      <t>ヒツヨウ</t>
    </rPh>
    <phoneticPr fontId="3"/>
  </si>
  <si>
    <t>　（★印の販売店…折込枚数×1円、その他販売店…折込枚数×0.2円）</t>
    <rPh sb="3" eb="4">
      <t>シルシ</t>
    </rPh>
    <rPh sb="5" eb="8">
      <t>ハンバイテン</t>
    </rPh>
    <rPh sb="9" eb="11">
      <t>オリコミ</t>
    </rPh>
    <rPh sb="11" eb="13">
      <t>マイスウ</t>
    </rPh>
    <rPh sb="15" eb="16">
      <t>エン</t>
    </rPh>
    <rPh sb="19" eb="20">
      <t>タ</t>
    </rPh>
    <rPh sb="20" eb="23">
      <t>ハンバイテン</t>
    </rPh>
    <rPh sb="24" eb="26">
      <t>オリコミ</t>
    </rPh>
    <rPh sb="26" eb="28">
      <t>マイスウ</t>
    </rPh>
    <rPh sb="32" eb="33">
      <t>エン</t>
    </rPh>
    <phoneticPr fontId="3"/>
  </si>
  <si>
    <t>2022年10月1日改訂</t>
    <rPh sb="4" eb="5">
      <t>ネン</t>
    </rPh>
    <rPh sb="7" eb="8">
      <t>ガツ</t>
    </rPh>
    <rPh sb="9" eb="10">
      <t>ニチ</t>
    </rPh>
    <rPh sb="10" eb="12">
      <t>カイテイ</t>
    </rPh>
    <phoneticPr fontId="8"/>
  </si>
  <si>
    <t>Ｂ１</t>
    <phoneticPr fontId="8"/>
  </si>
  <si>
    <t>Ｂ３</t>
    <phoneticPr fontId="8"/>
  </si>
  <si>
    <t>Ｂ４</t>
    <phoneticPr fontId="8"/>
  </si>
  <si>
    <t>Ｂ４</t>
    <phoneticPr fontId="8"/>
  </si>
  <si>
    <t>Ｂ３</t>
    <phoneticPr fontId="8"/>
  </si>
  <si>
    <t>Ｂ３＋Ｂ３</t>
    <phoneticPr fontId="8"/>
  </si>
  <si>
    <t>3.3</t>
    <phoneticPr fontId="8"/>
  </si>
  <si>
    <t>4.5</t>
    <phoneticPr fontId="48"/>
  </si>
  <si>
    <t>9.0</t>
    <phoneticPr fontId="8"/>
  </si>
  <si>
    <t>14.0</t>
    <phoneticPr fontId="8"/>
  </si>
  <si>
    <t>5.0</t>
    <phoneticPr fontId="48"/>
  </si>
  <si>
    <t>4.3</t>
    <phoneticPr fontId="48"/>
  </si>
  <si>
    <t>5.5</t>
    <phoneticPr fontId="48"/>
  </si>
  <si>
    <t>4.3</t>
    <phoneticPr fontId="8"/>
  </si>
  <si>
    <t>9.0</t>
    <phoneticPr fontId="48"/>
  </si>
  <si>
    <t>0.3円/枚</t>
    <rPh sb="3" eb="4">
      <t>エン</t>
    </rPh>
    <rPh sb="5" eb="6">
      <t>マイ</t>
    </rPh>
    <phoneticPr fontId="8"/>
  </si>
  <si>
    <t>3.3</t>
    <phoneticPr fontId="8"/>
  </si>
  <si>
    <t>4.5</t>
    <phoneticPr fontId="48"/>
  </si>
  <si>
    <t>8.0</t>
    <phoneticPr fontId="8"/>
  </si>
  <si>
    <t>13.0</t>
    <phoneticPr fontId="8"/>
  </si>
  <si>
    <t>5.0</t>
    <phoneticPr fontId="48"/>
  </si>
  <si>
    <t>4.3</t>
    <phoneticPr fontId="8"/>
  </si>
  <si>
    <t>5.5</t>
    <phoneticPr fontId="8"/>
  </si>
  <si>
    <t>4.3</t>
    <phoneticPr fontId="48"/>
  </si>
  <si>
    <t>3.8</t>
    <phoneticPr fontId="8"/>
  </si>
  <si>
    <t>5.0</t>
    <phoneticPr fontId="8"/>
  </si>
  <si>
    <t>9.5</t>
    <phoneticPr fontId="8"/>
  </si>
  <si>
    <t>4.5</t>
    <phoneticPr fontId="8"/>
  </si>
  <si>
    <t>9.0</t>
    <phoneticPr fontId="8"/>
  </si>
  <si>
    <t>3.3</t>
    <phoneticPr fontId="8"/>
  </si>
  <si>
    <t>4.5</t>
    <phoneticPr fontId="48"/>
  </si>
  <si>
    <t>9.0</t>
    <phoneticPr fontId="48"/>
  </si>
  <si>
    <t>9.0</t>
    <phoneticPr fontId="8"/>
  </si>
  <si>
    <t>14.0</t>
    <phoneticPr fontId="8"/>
  </si>
  <si>
    <t>5.0</t>
    <phoneticPr fontId="8"/>
  </si>
  <si>
    <t>4.3</t>
    <phoneticPr fontId="8"/>
  </si>
  <si>
    <t>5.5</t>
    <phoneticPr fontId="48"/>
  </si>
  <si>
    <t>3.8</t>
    <phoneticPr fontId="8"/>
  </si>
  <si>
    <t>9.5</t>
    <phoneticPr fontId="8"/>
  </si>
  <si>
    <t>3.2</t>
    <phoneticPr fontId="8"/>
  </si>
  <si>
    <t>4.6</t>
    <phoneticPr fontId="8"/>
  </si>
  <si>
    <t>5.5</t>
    <phoneticPr fontId="8"/>
  </si>
  <si>
    <t>3.7</t>
    <phoneticPr fontId="8"/>
  </si>
  <si>
    <t>3.7</t>
    <phoneticPr fontId="48"/>
  </si>
  <si>
    <t>5.6</t>
    <phoneticPr fontId="8"/>
  </si>
  <si>
    <t>柳井市
熊毛郡</t>
    <rPh sb="0" eb="3">
      <t>ヤナイシ</t>
    </rPh>
    <rPh sb="4" eb="6">
      <t>クマゲ</t>
    </rPh>
    <rPh sb="6" eb="7">
      <t>グン</t>
    </rPh>
    <phoneticPr fontId="48"/>
  </si>
  <si>
    <t>0.2円/枚</t>
    <rPh sb="3" eb="4">
      <t>エン</t>
    </rPh>
    <rPh sb="5" eb="6">
      <t>マイ</t>
    </rPh>
    <phoneticPr fontId="8"/>
  </si>
  <si>
    <t>1円/枚</t>
    <rPh sb="1" eb="2">
      <t>エン</t>
    </rPh>
    <rPh sb="3" eb="4">
      <t>マイ</t>
    </rPh>
    <phoneticPr fontId="8"/>
  </si>
  <si>
    <t>3.5</t>
    <phoneticPr fontId="48"/>
  </si>
  <si>
    <t>4.9</t>
    <phoneticPr fontId="48"/>
  </si>
  <si>
    <t>9.3</t>
    <phoneticPr fontId="48"/>
  </si>
  <si>
    <t>岩国市</t>
    <rPh sb="0" eb="3">
      <t>イワクニシ</t>
    </rPh>
    <phoneticPr fontId="8"/>
  </si>
  <si>
    <t>3.2</t>
    <phoneticPr fontId="8"/>
  </si>
  <si>
    <t>4.9</t>
    <phoneticPr fontId="8"/>
  </si>
  <si>
    <t>9.0</t>
    <phoneticPr fontId="8"/>
  </si>
  <si>
    <t>14.0</t>
    <phoneticPr fontId="8"/>
  </si>
  <si>
    <t>5.5</t>
    <phoneticPr fontId="8"/>
  </si>
  <si>
    <t>3.7</t>
    <phoneticPr fontId="48"/>
  </si>
  <si>
    <t>5.9</t>
    <phoneticPr fontId="8"/>
  </si>
  <si>
    <t>3.7</t>
    <phoneticPr fontId="8"/>
  </si>
  <si>
    <t>4.8</t>
    <phoneticPr fontId="8"/>
  </si>
  <si>
    <t>7.35</t>
    <phoneticPr fontId="8"/>
  </si>
  <si>
    <t>13.5</t>
    <phoneticPr fontId="8"/>
  </si>
  <si>
    <t>合　計</t>
    <phoneticPr fontId="3"/>
  </si>
  <si>
    <t>※すべての販売店に別途、管理料が必要です。（折込枚数×0.2円）</t>
    <rPh sb="5" eb="8">
      <t>ハンバイテン</t>
    </rPh>
    <rPh sb="9" eb="11">
      <t>ベット</t>
    </rPh>
    <rPh sb="12" eb="14">
      <t>カンリ</t>
    </rPh>
    <rPh sb="14" eb="15">
      <t>リョウ</t>
    </rPh>
    <rPh sb="16" eb="18">
      <t>ヒツヨウ</t>
    </rPh>
    <rPh sb="22" eb="24">
      <t>オリコミ</t>
    </rPh>
    <rPh sb="24" eb="26">
      <t>マイスウ</t>
    </rPh>
    <rPh sb="30" eb="31">
      <t>エン</t>
    </rPh>
    <phoneticPr fontId="3"/>
  </si>
  <si>
    <t>沖家室 Y★</t>
    <rPh sb="0" eb="1">
      <t>オキ</t>
    </rPh>
    <rPh sb="1" eb="2">
      <t>イエ</t>
    </rPh>
    <rPh sb="2" eb="3">
      <t>シツ</t>
    </rPh>
    <phoneticPr fontId="3"/>
  </si>
  <si>
    <t>勝　間(朝日)</t>
    <rPh sb="0" eb="1">
      <t>カツ</t>
    </rPh>
    <rPh sb="2" eb="3">
      <t>アイダ</t>
    </rPh>
    <rPh sb="4" eb="6">
      <t>アサヒ</t>
    </rPh>
    <phoneticPr fontId="3"/>
  </si>
  <si>
    <t>勝　間(読売)</t>
    <rPh sb="0" eb="1">
      <t>マサル</t>
    </rPh>
    <rPh sb="2" eb="3">
      <t>アイダ</t>
    </rPh>
    <rPh sb="4" eb="6">
      <t>ヨミウリ</t>
    </rPh>
    <phoneticPr fontId="3"/>
  </si>
  <si>
    <t>美川
錦・本郷</t>
    <rPh sb="0" eb="2">
      <t>ミカワ</t>
    </rPh>
    <rPh sb="3" eb="4">
      <t>ニシキ</t>
    </rPh>
    <rPh sb="5" eb="7">
      <t>ホンゴウ</t>
    </rPh>
    <phoneticPr fontId="8"/>
  </si>
  <si>
    <t>秋　穂 G</t>
    <rPh sb="0" eb="1">
      <t>アキ</t>
    </rPh>
    <rPh sb="2" eb="3">
      <t>ホ</t>
    </rPh>
    <phoneticPr fontId="3"/>
  </si>
  <si>
    <t>柳　井 AN</t>
    <rPh sb="0" eb="1">
      <t>ヤナギ</t>
    </rPh>
    <rPh sb="2" eb="3">
      <t>セイ</t>
    </rPh>
    <phoneticPr fontId="3"/>
  </si>
  <si>
    <t>田布施 MYS</t>
    <rPh sb="0" eb="3">
      <t>タブセ</t>
    </rPh>
    <phoneticPr fontId="3"/>
  </si>
  <si>
    <t>右田・小野 MS</t>
    <rPh sb="0" eb="1">
      <t>ミギ</t>
    </rPh>
    <rPh sb="1" eb="2">
      <t>タ</t>
    </rPh>
    <rPh sb="3" eb="5">
      <t>オノ</t>
    </rPh>
    <phoneticPr fontId="3"/>
  </si>
  <si>
    <t>沖　浦 G ★</t>
    <rPh sb="0" eb="1">
      <t>オキ</t>
    </rPh>
    <rPh sb="2" eb="3">
      <t>ウラ</t>
    </rPh>
    <phoneticPr fontId="3"/>
  </si>
  <si>
    <t>日良居･西方 G ★</t>
    <rPh sb="0" eb="1">
      <t>ヒ</t>
    </rPh>
    <rPh sb="1" eb="2">
      <t>ヨ</t>
    </rPh>
    <rPh sb="2" eb="3">
      <t>イ</t>
    </rPh>
    <rPh sb="4" eb="5">
      <t>ニシ</t>
    </rPh>
    <rPh sb="5" eb="6">
      <t>カタ</t>
    </rPh>
    <phoneticPr fontId="3"/>
  </si>
  <si>
    <t>森　野 Y ★</t>
    <rPh sb="0" eb="1">
      <t>モリ</t>
    </rPh>
    <rPh sb="2" eb="3">
      <t>ノ</t>
    </rPh>
    <phoneticPr fontId="3"/>
  </si>
  <si>
    <t>阿知須 C</t>
    <rPh sb="0" eb="3">
      <t>アジス</t>
    </rPh>
    <phoneticPr fontId="3"/>
  </si>
  <si>
    <t>下関西部 YCN</t>
    <rPh sb="0" eb="2">
      <t>シモノセキ</t>
    </rPh>
    <rPh sb="2" eb="4">
      <t>セイブ</t>
    </rPh>
    <phoneticPr fontId="3"/>
  </si>
  <si>
    <t>新椋野 YCN</t>
    <rPh sb="0" eb="1">
      <t>シン</t>
    </rPh>
    <rPh sb="1" eb="3">
      <t>ムクノ</t>
    </rPh>
    <phoneticPr fontId="3"/>
  </si>
  <si>
    <t>新下関 YCN</t>
    <rPh sb="0" eb="3">
      <t>シンシモノセキ</t>
    </rPh>
    <phoneticPr fontId="3"/>
  </si>
  <si>
    <t>綾羅木 YCN</t>
    <rPh sb="0" eb="3">
      <t>アヤラギ</t>
    </rPh>
    <phoneticPr fontId="3"/>
  </si>
  <si>
    <t>防府南部 N</t>
    <rPh sb="0" eb="2">
      <t>ホウフ</t>
    </rPh>
    <rPh sb="2" eb="4">
      <t>ナンブ</t>
    </rPh>
    <phoneticPr fontId="3"/>
  </si>
  <si>
    <t>下関一の宮</t>
    <rPh sb="0" eb="2">
      <t>シモノセキ</t>
    </rPh>
    <rPh sb="2" eb="5">
      <t>イチノミヤ</t>
    </rPh>
    <phoneticPr fontId="3"/>
  </si>
  <si>
    <t>宇　田 AYN</t>
    <rPh sb="0" eb="1">
      <t>タカ</t>
    </rPh>
    <rPh sb="2" eb="3">
      <t>タ</t>
    </rPh>
    <phoneticPr fontId="3"/>
  </si>
  <si>
    <t>伊　陸 G</t>
    <rPh sb="0" eb="1">
      <t>イ</t>
    </rPh>
    <rPh sb="2" eb="3">
      <t>オカ</t>
    </rPh>
    <phoneticPr fontId="3"/>
  </si>
  <si>
    <t>日　積 G</t>
    <rPh sb="0" eb="1">
      <t>ヒ</t>
    </rPh>
    <rPh sb="2" eb="3">
      <t>ツ</t>
    </rPh>
    <phoneticPr fontId="3"/>
  </si>
  <si>
    <t>山の田 NS</t>
    <rPh sb="0" eb="3">
      <t>ヤマノタ</t>
    </rPh>
    <phoneticPr fontId="3"/>
  </si>
  <si>
    <t>嘉　万 AYN</t>
    <rPh sb="0" eb="1">
      <t>ヨシミ</t>
    </rPh>
    <rPh sb="2" eb="3">
      <t>ヨロズ</t>
    </rPh>
    <phoneticPr fontId="3"/>
  </si>
  <si>
    <t>三　見 N</t>
    <rPh sb="0" eb="1">
      <t>サン</t>
    </rPh>
    <rPh sb="2" eb="3">
      <t>ミ</t>
    </rPh>
    <phoneticPr fontId="3"/>
  </si>
  <si>
    <t>紫　福 AY</t>
    <rPh sb="0" eb="1">
      <t>ムラサキ</t>
    </rPh>
    <rPh sb="2" eb="3">
      <t>フク</t>
    </rPh>
    <phoneticPr fontId="3"/>
  </si>
  <si>
    <t>絵　堂 AYCN</t>
    <rPh sb="0" eb="1">
      <t>エ</t>
    </rPh>
    <rPh sb="2" eb="3">
      <t>ドウ</t>
    </rPh>
    <phoneticPr fontId="3"/>
  </si>
  <si>
    <t>福　賀 AY</t>
    <rPh sb="0" eb="1">
      <t>フク</t>
    </rPh>
    <rPh sb="2" eb="3">
      <t>ガ</t>
    </rPh>
    <phoneticPr fontId="3"/>
  </si>
  <si>
    <t>福　井 AY</t>
    <rPh sb="0" eb="1">
      <t>フク</t>
    </rPh>
    <rPh sb="2" eb="3">
      <t>イ</t>
    </rPh>
    <phoneticPr fontId="3"/>
  </si>
  <si>
    <t>弥　富 AYN</t>
    <rPh sb="0" eb="1">
      <t>ヤ</t>
    </rPh>
    <rPh sb="2" eb="3">
      <t>トミ</t>
    </rPh>
    <phoneticPr fontId="3"/>
  </si>
  <si>
    <t>奈　古 AYN</t>
    <rPh sb="0" eb="1">
      <t>ナ</t>
    </rPh>
    <rPh sb="2" eb="3">
      <t>コ</t>
    </rPh>
    <phoneticPr fontId="3"/>
  </si>
  <si>
    <t>上関・室津 G</t>
    <rPh sb="0" eb="1">
      <t>ウエ</t>
    </rPh>
    <rPh sb="1" eb="2">
      <t>セキ</t>
    </rPh>
    <rPh sb="3" eb="5">
      <t>ムロツ</t>
    </rPh>
    <phoneticPr fontId="3"/>
  </si>
  <si>
    <t>吉　見</t>
    <rPh sb="0" eb="1">
      <t>キチ</t>
    </rPh>
    <rPh sb="2" eb="3">
      <t>ミ</t>
    </rPh>
    <phoneticPr fontId="3"/>
  </si>
  <si>
    <t>小　松 G ★</t>
    <rPh sb="0" eb="1">
      <t>コ</t>
    </rPh>
    <rPh sb="2" eb="3">
      <t>マツ</t>
    </rPh>
    <phoneticPr fontId="3"/>
  </si>
  <si>
    <t>厚　南 MCNS</t>
    <rPh sb="0" eb="1">
      <t>アツシ</t>
    </rPh>
    <rPh sb="2" eb="3">
      <t>ミナミ</t>
    </rPh>
    <phoneticPr fontId="3"/>
  </si>
  <si>
    <t>下松北部 Ｃ</t>
    <rPh sb="0" eb="2">
      <t>クダマツ</t>
    </rPh>
    <rPh sb="2" eb="4">
      <t>ホクブ</t>
    </rPh>
    <phoneticPr fontId="3"/>
  </si>
  <si>
    <t>防府南部 S</t>
    <rPh sb="0" eb="4">
      <t>ホウフナンブ</t>
    </rPh>
    <phoneticPr fontId="3"/>
  </si>
  <si>
    <t>右田・華城 S</t>
    <rPh sb="0" eb="1">
      <t>ミギ</t>
    </rPh>
    <rPh sb="1" eb="2">
      <t>タ</t>
    </rPh>
    <rPh sb="3" eb="5">
      <t>ハナギ</t>
    </rPh>
    <phoneticPr fontId="3"/>
  </si>
  <si>
    <t>熊　毛 N</t>
    <rPh sb="0" eb="1">
      <t>クマ</t>
    </rPh>
    <rPh sb="2" eb="3">
      <t>ケ</t>
    </rPh>
    <phoneticPr fontId="3"/>
  </si>
  <si>
    <t>古　市 N</t>
    <rPh sb="0" eb="1">
      <t>フル</t>
    </rPh>
    <rPh sb="2" eb="3">
      <t>イチ</t>
    </rPh>
    <phoneticPr fontId="3"/>
  </si>
  <si>
    <t>小　川 AYN</t>
    <rPh sb="0" eb="1">
      <t>ショウ</t>
    </rPh>
    <rPh sb="2" eb="3">
      <t>カワ</t>
    </rPh>
    <phoneticPr fontId="3"/>
  </si>
  <si>
    <t>上宇部</t>
    <rPh sb="0" eb="1">
      <t>ウエ</t>
    </rPh>
    <rPh sb="1" eb="3">
      <t>ウベ</t>
    </rPh>
    <phoneticPr fontId="3"/>
  </si>
  <si>
    <t>長　府 N</t>
    <rPh sb="0" eb="1">
      <t>ナガ</t>
    </rPh>
    <rPh sb="2" eb="3">
      <t>フ</t>
    </rPh>
    <phoneticPr fontId="3"/>
  </si>
  <si>
    <t>下関東部 S</t>
    <rPh sb="0" eb="4">
      <t>シモノセキトウブ</t>
    </rPh>
    <phoneticPr fontId="3"/>
  </si>
  <si>
    <t>※毎日新聞玖珂へ統合</t>
    <rPh sb="1" eb="5">
      <t>マイニチシンブン</t>
    </rPh>
    <rPh sb="5" eb="7">
      <t>クガ</t>
    </rPh>
    <rPh sb="8" eb="10">
      <t>トウゴウ</t>
    </rPh>
    <phoneticPr fontId="3"/>
  </si>
  <si>
    <t>玖珂･高森 ACNS</t>
    <rPh sb="0" eb="1">
      <t>キュウ</t>
    </rPh>
    <rPh sb="1" eb="2">
      <t>カ</t>
    </rPh>
    <rPh sb="3" eb="5">
      <t>タカモリ</t>
    </rPh>
    <phoneticPr fontId="3"/>
  </si>
  <si>
    <t>※朝日新聞　下関西部・新椋野に分割統合</t>
    <rPh sb="1" eb="5">
      <t>アサヒシンブン</t>
    </rPh>
    <rPh sb="6" eb="10">
      <t>シモノセキセイブ</t>
    </rPh>
    <rPh sb="11" eb="14">
      <t>シンムクノ</t>
    </rPh>
    <rPh sb="15" eb="19">
      <t>ブンカツトウゴウ</t>
    </rPh>
    <phoneticPr fontId="3"/>
  </si>
  <si>
    <t>安　岡 A</t>
    <rPh sb="0" eb="1">
      <t>ヤス</t>
    </rPh>
    <rPh sb="2" eb="3">
      <t>オカ</t>
    </rPh>
    <phoneticPr fontId="3"/>
  </si>
  <si>
    <t>吉　見 A</t>
    <rPh sb="0" eb="1">
      <t>キチ</t>
    </rPh>
    <rPh sb="2" eb="3">
      <t>ケン</t>
    </rPh>
    <phoneticPr fontId="3"/>
  </si>
  <si>
    <t>※中国新聞柳井へ統合</t>
    <rPh sb="1" eb="5">
      <t>チュウゴクシンブン</t>
    </rPh>
    <rPh sb="5" eb="7">
      <t>ヤナイ</t>
    </rPh>
    <rPh sb="8" eb="10">
      <t>トウゴウ</t>
    </rPh>
    <phoneticPr fontId="3"/>
  </si>
  <si>
    <t>柳　井 MAS</t>
    <rPh sb="0" eb="1">
      <t>ヤナギ</t>
    </rPh>
    <rPh sb="2" eb="3">
      <t>セイ</t>
    </rPh>
    <phoneticPr fontId="3"/>
  </si>
  <si>
    <t>2026 年   4 月 改定版</t>
    <rPh sb="5" eb="6">
      <t>ネン</t>
    </rPh>
    <rPh sb="11" eb="12">
      <t>ガツ</t>
    </rPh>
    <rPh sb="13" eb="15">
      <t>カイテイ</t>
    </rPh>
    <rPh sb="15" eb="16">
      <t>バン</t>
    </rPh>
    <phoneticPr fontId="3"/>
  </si>
  <si>
    <t>2026 年  4 月現在</t>
    <rPh sb="5" eb="6">
      <t>ネン</t>
    </rPh>
    <rPh sb="10" eb="11">
      <t>ガツ</t>
    </rPh>
    <rPh sb="11" eb="13">
      <t>ゲンザイ</t>
    </rPh>
    <phoneticPr fontId="3"/>
  </si>
  <si>
    <t>※綾羅木に統合</t>
    <rPh sb="1" eb="4">
      <t>アヤラギ</t>
    </rPh>
    <rPh sb="5" eb="7">
      <t>トウゴウ</t>
    </rPh>
    <phoneticPr fontId="3"/>
  </si>
  <si>
    <t>2026 年  4 月改定</t>
    <rPh sb="5" eb="6">
      <t>ネン</t>
    </rPh>
    <rPh sb="10" eb="11">
      <t>ガツ</t>
    </rPh>
    <rPh sb="11" eb="13">
      <t>カイテイ</t>
    </rPh>
    <phoneticPr fontId="3"/>
  </si>
  <si>
    <t>※読売新聞に統合</t>
    <rPh sb="1" eb="5">
      <t>ヨミウリシンブン</t>
    </rPh>
    <rPh sb="6" eb="8">
      <t>トウゴウ</t>
    </rPh>
    <phoneticPr fontId="3"/>
  </si>
  <si>
    <t>江　崎 G</t>
    <rPh sb="0" eb="1">
      <t>エ</t>
    </rPh>
    <rPh sb="2" eb="3">
      <t>ザキ</t>
    </rPh>
    <phoneticPr fontId="3"/>
  </si>
  <si>
    <t>※読売新聞　安岡に統合</t>
    <rPh sb="1" eb="5">
      <t>ヨミウリシンブン</t>
    </rPh>
    <rPh sb="6" eb="8">
      <t>ヤスオカ</t>
    </rPh>
    <rPh sb="9" eb="11">
      <t>トウゴウ</t>
    </rPh>
    <phoneticPr fontId="3"/>
  </si>
  <si>
    <t>※読売新聞　吉見に統合</t>
    <rPh sb="1" eb="5">
      <t>ヨミウリシンブン</t>
    </rPh>
    <rPh sb="6" eb="8">
      <t>ヨシミ</t>
    </rPh>
    <rPh sb="9" eb="11">
      <t>トウゴウ</t>
    </rPh>
    <phoneticPr fontId="3"/>
  </si>
  <si>
    <t>※常盤・床波に統合</t>
    <rPh sb="1" eb="3">
      <t>トキワ</t>
    </rPh>
    <rPh sb="4" eb="6">
      <t>トコナミ</t>
    </rPh>
    <rPh sb="7" eb="9">
      <t>トウゴウ</t>
    </rPh>
    <phoneticPr fontId="3"/>
  </si>
  <si>
    <t>常盤･床波 CS</t>
    <rPh sb="0" eb="1">
      <t>ツネ</t>
    </rPh>
    <rPh sb="1" eb="2">
      <t>バン</t>
    </rPh>
    <rPh sb="3" eb="5">
      <t>トコナミ</t>
    </rPh>
    <phoneticPr fontId="3"/>
  </si>
  <si>
    <t>※上宇部に統合</t>
    <rPh sb="1" eb="4">
      <t>カミウベ</t>
    </rPh>
    <rPh sb="5" eb="7">
      <t>トウゴウ</t>
    </rPh>
    <phoneticPr fontId="3"/>
  </si>
  <si>
    <t>上宇部 CS</t>
    <rPh sb="0" eb="3">
      <t>カミウベ</t>
    </rPh>
    <phoneticPr fontId="3"/>
  </si>
  <si>
    <t>常盤･床波 C</t>
    <rPh sb="0" eb="1">
      <t>ツネ</t>
    </rPh>
    <rPh sb="1" eb="2">
      <t>バン</t>
    </rPh>
    <rPh sb="3" eb="5">
      <t>トコナミ</t>
    </rPh>
    <phoneticPr fontId="3"/>
  </si>
  <si>
    <t>2026 年  2 月改定</t>
    <rPh sb="5" eb="6">
      <t>ネン</t>
    </rPh>
    <rPh sb="10" eb="11">
      <t>ガツ</t>
    </rPh>
    <rPh sb="11" eb="13">
      <t>カイテイ</t>
    </rPh>
    <phoneticPr fontId="3"/>
  </si>
  <si>
    <t>大　竹 MANS</t>
    <rPh sb="0" eb="1">
      <t>オオ</t>
    </rPh>
    <rPh sb="2" eb="3">
      <t>タケ</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</si>
</sst>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 "/>
    <numFmt numFmtId="177" formatCode="#,##0_);[Red]\(#,##0\)"/>
    <numFmt numFmtId="178" formatCode="0.0_ "/>
    <numFmt numFmtId="179" formatCode="0_ "/>
    <numFmt numFmtId="180" formatCode="#,##0;&quot;▲ &quot;#,##0"/>
    <numFmt numFmtId="181" formatCode="0_);[Red]\(0\)"/>
    <numFmt numFmtId="182" formatCode="\(\ #,##0_ \)"/>
    <numFmt numFmtId="183" formatCode="0;&quot;▲ &quot;0"/>
    <numFmt numFmtId="184" formatCode="######\ &quot;年&quot;"/>
    <numFmt numFmtId="185" formatCode="###,###\ &quot;月&quot;"/>
    <numFmt numFmtId="186" formatCode="###,###\ &quot;日&quot;"/>
  </numFmts>
  <fonts count="51">
    <font>
      <sz val="11"/>
      <name val="HG丸ｺﾞｼｯｸM-PRO"/>
      <family val="3"/>
      <charset val="128"/>
    </font>
    <font>
      <sz val="11"/>
      <name val="HG丸ｺﾞｼｯｸM-PRO"/>
      <family val="3"/>
      <charset val="128"/>
    </font>
    <font>
      <sz val="11"/>
      <name val="HG丸ｺﾞｼｯｸM-PRO"/>
      <family val="3"/>
      <charset val="128"/>
    </font>
    <font>
      <sz val="6"/>
      <name val="HG丸ｺﾞｼｯｸM-PRO"/>
      <family val="3"/>
      <charset val="128"/>
    </font>
    <font>
      <sz val="8"/>
      <name val="HG丸ｺﾞｼｯｸM-PRO"/>
      <family val="3"/>
      <charset val="128"/>
    </font>
    <font>
      <sz val="10"/>
      <name val="HG丸ｺﾞｼｯｸM-PRO"/>
      <family val="3"/>
      <charset val="128"/>
    </font>
    <font>
      <sz val="12"/>
      <name val="HG丸ｺﾞｼｯｸM-PRO"/>
      <family val="3"/>
      <charset val="128"/>
    </font>
    <font>
      <sz val="11"/>
      <name val="ＭＳ Ｐゴシック"/>
      <family val="3"/>
      <charset val="128"/>
    </font>
    <font>
      <sz val="6"/>
      <name val="ＭＳ Ｐゴシック"/>
      <family val="3"/>
      <charset val="128"/>
    </font>
    <font>
      <b/>
      <sz val="14"/>
      <name val="HG丸ｺﾞｼｯｸM-PRO"/>
      <family val="3"/>
      <charset val="128"/>
    </font>
    <font>
      <sz val="20"/>
      <name val="HG丸ｺﾞｼｯｸM-PRO"/>
      <family val="3"/>
      <charset val="128"/>
    </font>
    <font>
      <b/>
      <sz val="16"/>
      <name val="HG丸ｺﾞｼｯｸM-PRO"/>
      <family val="3"/>
      <charset val="128"/>
    </font>
    <font>
      <b/>
      <sz val="18"/>
      <name val="HG丸ｺﾞｼｯｸM-PRO"/>
      <family val="3"/>
      <charset val="128"/>
    </font>
    <font>
      <sz val="7.5"/>
      <name val="HG丸ｺﾞｼｯｸM-PRO"/>
      <family val="3"/>
      <charset val="128"/>
    </font>
    <font>
      <sz val="8"/>
      <color indexed="10"/>
      <name val="HG丸ｺﾞｼｯｸM-PRO"/>
      <family val="3"/>
      <charset val="128"/>
    </font>
    <font>
      <sz val="10"/>
      <color indexed="10"/>
      <name val="HG丸ｺﾞｼｯｸM-PRO"/>
      <family val="3"/>
      <charset val="128"/>
    </font>
    <font>
      <u/>
      <sz val="11"/>
      <color indexed="10"/>
      <name val="HG丸ｺﾞｼｯｸM-PRO"/>
      <family val="3"/>
      <charset val="128"/>
    </font>
    <font>
      <sz val="9"/>
      <name val="HG丸ｺﾞｼｯｸM-PRO"/>
      <family val="3"/>
      <charset val="128"/>
    </font>
    <font>
      <b/>
      <sz val="12"/>
      <name val="HG丸ｺﾞｼｯｸM-PRO"/>
      <family val="3"/>
      <charset val="128"/>
    </font>
    <font>
      <sz val="7"/>
      <name val="HG丸ｺﾞｼｯｸM-PRO"/>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indexed="8"/>
      <name val="HG丸ｺﾞｼｯｸM-PRO"/>
      <family val="3"/>
      <charset val="128"/>
    </font>
    <font>
      <sz val="8"/>
      <color indexed="8"/>
      <name val="HG丸ｺﾞｼｯｸM-PRO"/>
      <family val="3"/>
      <charset val="128"/>
    </font>
    <font>
      <b/>
      <u/>
      <sz val="16"/>
      <name val="ＭＳ Ｐゴシック"/>
      <family val="3"/>
      <charset val="128"/>
    </font>
    <font>
      <b/>
      <sz val="9"/>
      <color indexed="81"/>
      <name val="ＭＳ Ｐゴシック"/>
      <family val="3"/>
      <charset val="128"/>
    </font>
    <font>
      <sz val="9"/>
      <color indexed="81"/>
      <name val="ＭＳ Ｐゴシック"/>
      <family val="3"/>
      <charset val="128"/>
    </font>
    <font>
      <b/>
      <sz val="20"/>
      <name val="HG丸ｺﾞｼｯｸM-PRO"/>
      <family val="3"/>
      <charset val="128"/>
    </font>
    <font>
      <b/>
      <sz val="80"/>
      <name val="HG丸ｺﾞｼｯｸM-PRO"/>
      <family val="3"/>
      <charset val="128"/>
    </font>
    <font>
      <sz val="8"/>
      <color rgb="FFFF0000"/>
      <name val="HG丸ｺﾞｼｯｸM-PRO"/>
      <family val="3"/>
      <charset val="128"/>
    </font>
    <font>
      <sz val="8"/>
      <color theme="1"/>
      <name val="HG丸ｺﾞｼｯｸM-PRO"/>
      <family val="3"/>
      <charset val="128"/>
    </font>
    <font>
      <sz val="11"/>
      <color theme="1"/>
      <name val="HG丸ｺﾞｼｯｸM-PRO"/>
      <family val="3"/>
      <charset val="128"/>
    </font>
    <font>
      <b/>
      <sz val="12"/>
      <color rgb="FFFF0000"/>
      <name val="HG丸ｺﾞｼｯｸM-PRO"/>
      <family val="3"/>
      <charset val="128"/>
    </font>
    <font>
      <sz val="6"/>
      <name val="ＭＳ Ｐゴシック"/>
      <family val="2"/>
      <charset val="128"/>
      <scheme val="minor"/>
    </font>
    <font>
      <b/>
      <sz val="9"/>
      <color indexed="81"/>
      <name val="MS P ゴシック"/>
      <family val="3"/>
      <charset val="128"/>
    </font>
    <font>
      <sz val="9"/>
      <color indexed="81"/>
      <name val="MS P 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3"/>
        <bgColor indexed="64"/>
      </patternFill>
    </fill>
    <fill>
      <patternFill patternType="solid">
        <fgColor indexed="45"/>
        <bgColor indexed="64"/>
      </patternFill>
    </fill>
    <fill>
      <patternFill patternType="solid">
        <fgColor indexed="41"/>
        <bgColor indexed="64"/>
      </patternFill>
    </fill>
    <fill>
      <patternFill patternType="solid">
        <fgColor rgb="FFFFFF99"/>
        <bgColor indexed="64"/>
      </patternFill>
    </fill>
  </fills>
  <borders count="10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64"/>
      </left>
      <right style="thin">
        <color indexed="64"/>
      </right>
      <top style="dotted">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hair">
        <color indexed="64"/>
      </right>
      <top style="dotted">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dotted">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hair">
        <color indexed="64"/>
      </bottom>
      <diagonal/>
    </border>
    <border>
      <left style="thin">
        <color indexed="64"/>
      </left>
      <right/>
      <top style="thin">
        <color indexed="64"/>
      </top>
      <bottom style="thin">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diagonal/>
    </border>
    <border>
      <left/>
      <right/>
      <top/>
      <bottom style="thin">
        <color indexed="64"/>
      </bottom>
      <diagonal/>
    </border>
    <border>
      <left style="thin">
        <color indexed="64"/>
      </left>
      <right/>
      <top/>
      <bottom style="thin">
        <color indexed="64"/>
      </bottom>
      <diagonal/>
    </border>
    <border>
      <left style="hair">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dotted">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dotted">
        <color indexed="64"/>
      </top>
      <bottom style="hair">
        <color indexed="64"/>
      </bottom>
      <diagonal/>
    </border>
    <border>
      <left style="hair">
        <color indexed="64"/>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right style="hair">
        <color indexed="64"/>
      </right>
      <top/>
      <bottom style="hair">
        <color indexed="64"/>
      </bottom>
      <diagonal/>
    </border>
    <border>
      <left style="thin">
        <color indexed="64"/>
      </left>
      <right style="thin">
        <color indexed="64"/>
      </right>
      <top/>
      <bottom/>
      <diagonal/>
    </border>
    <border>
      <left/>
      <right/>
      <top style="thin">
        <color indexed="64"/>
      </top>
      <bottom style="hair">
        <color indexed="64"/>
      </bottom>
      <diagonal/>
    </border>
    <border>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right style="hair">
        <color indexed="64"/>
      </right>
      <top/>
      <bottom style="thin">
        <color indexed="64"/>
      </bottom>
      <diagonal/>
    </border>
    <border>
      <left/>
      <right style="hair">
        <color indexed="64"/>
      </right>
      <top style="thin">
        <color indexed="64"/>
      </top>
      <bottom style="hair">
        <color indexed="64"/>
      </bottom>
      <diagonal/>
    </border>
    <border>
      <left style="hair">
        <color indexed="64"/>
      </left>
      <right style="hair">
        <color indexed="64"/>
      </right>
      <top style="hair">
        <color indexed="64"/>
      </top>
      <bottom style="dotted">
        <color indexed="64"/>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right/>
      <top style="hair">
        <color indexed="64"/>
      </top>
      <bottom/>
      <diagonal/>
    </border>
    <border>
      <left/>
      <right style="hair">
        <color indexed="64"/>
      </right>
      <top style="thin">
        <color indexed="64"/>
      </top>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dotted">
        <color indexed="64"/>
      </top>
      <bottom style="hair">
        <color indexed="64"/>
      </bottom>
      <diagonal/>
    </border>
    <border>
      <left/>
      <right style="thin">
        <color indexed="64"/>
      </right>
      <top style="hair">
        <color indexed="64"/>
      </top>
      <bottom/>
      <diagonal/>
    </border>
    <border>
      <left style="hair">
        <color indexed="64"/>
      </left>
      <right/>
      <top style="thin">
        <color indexed="64"/>
      </top>
      <bottom style="hair">
        <color indexed="64"/>
      </bottom>
      <diagonal/>
    </border>
    <border diagonalDown="1">
      <left style="thin">
        <color indexed="64"/>
      </left>
      <right/>
      <top style="thin">
        <color indexed="64"/>
      </top>
      <bottom style="thin">
        <color indexed="64"/>
      </bottom>
      <diagonal style="hair">
        <color indexed="64"/>
      </diagonal>
    </border>
    <border>
      <left style="hair">
        <color indexed="64"/>
      </left>
      <right/>
      <top/>
      <bottom style="hair">
        <color indexed="64"/>
      </bottom>
      <diagonal/>
    </border>
    <border>
      <left style="hair">
        <color indexed="64"/>
      </left>
      <right/>
      <top style="thin">
        <color indexed="64"/>
      </top>
      <bottom style="thin">
        <color indexed="64"/>
      </bottom>
      <diagonal/>
    </border>
    <border>
      <left/>
      <right style="hair">
        <color indexed="64"/>
      </right>
      <top/>
      <bottom/>
      <diagonal/>
    </border>
    <border>
      <left style="thin">
        <color indexed="64"/>
      </left>
      <right style="dashed">
        <color indexed="64"/>
      </right>
      <top style="thin">
        <color indexed="64"/>
      </top>
      <bottom style="thin">
        <color indexed="64"/>
      </bottom>
      <diagonal/>
    </border>
    <border>
      <left/>
      <right/>
      <top/>
      <bottom style="hair">
        <color indexed="64"/>
      </bottom>
      <diagonal/>
    </border>
    <border>
      <left style="thin">
        <color indexed="64"/>
      </left>
      <right/>
      <top style="dotted">
        <color indexed="64"/>
      </top>
      <bottom/>
      <diagonal/>
    </border>
    <border>
      <left style="hair">
        <color indexed="64"/>
      </left>
      <right style="thin">
        <color indexed="64"/>
      </right>
      <top style="dotted">
        <color indexed="64"/>
      </top>
      <bottom/>
      <diagonal/>
    </border>
    <border>
      <left/>
      <right style="hair">
        <color indexed="64"/>
      </right>
      <top style="dotted">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style="thin">
        <color indexed="64"/>
      </right>
      <top/>
      <bottom/>
      <diagonal/>
    </border>
    <border>
      <left style="thin">
        <color indexed="64"/>
      </left>
      <right style="hair">
        <color indexed="64"/>
      </right>
      <top/>
      <bottom/>
      <diagonal/>
    </border>
    <border>
      <left style="hair">
        <color indexed="64"/>
      </left>
      <right/>
      <top style="thin">
        <color indexed="64"/>
      </top>
      <bottom/>
      <diagonal/>
    </border>
    <border>
      <left style="hair">
        <color indexed="64"/>
      </left>
      <right style="thin">
        <color indexed="64"/>
      </right>
      <top/>
      <bottom/>
      <diagonal/>
    </border>
    <border>
      <left style="dashed">
        <color indexed="64"/>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dotted">
        <color indexed="64"/>
      </bottom>
      <diagonal/>
    </border>
    <border>
      <left style="dotted">
        <color indexed="64"/>
      </left>
      <right/>
      <top style="thin">
        <color indexed="64"/>
      </top>
      <bottom style="thin">
        <color indexed="64"/>
      </bottom>
      <diagonal/>
    </border>
    <border>
      <left/>
      <right/>
      <top style="dotted">
        <color indexed="64"/>
      </top>
      <bottom/>
      <diagonal/>
    </border>
  </borders>
  <cellStyleXfs count="47">
    <xf numFmtId="0" fontId="0" fillId="0" borderId="0"/>
    <xf numFmtId="0" fontId="20" fillId="2" borderId="0" applyNumberFormat="0" applyBorder="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5" borderId="0" applyNumberFormat="0" applyBorder="0" applyAlignment="0" applyProtection="0">
      <alignment vertical="center"/>
    </xf>
    <xf numFmtId="0" fontId="20" fillId="8" borderId="0" applyNumberFormat="0" applyBorder="0" applyAlignment="0" applyProtection="0">
      <alignment vertical="center"/>
    </xf>
    <xf numFmtId="0" fontId="20" fillId="11" borderId="0" applyNumberFormat="0" applyBorder="0" applyAlignment="0" applyProtection="0">
      <alignment vertical="center"/>
    </xf>
    <xf numFmtId="0" fontId="21" fillId="12"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9" borderId="0" applyNumberFormat="0" applyBorder="0" applyAlignment="0" applyProtection="0">
      <alignment vertical="center"/>
    </xf>
    <xf numFmtId="0" fontId="22" fillId="0" borderId="0" applyNumberFormat="0" applyFill="0" applyBorder="0" applyAlignment="0" applyProtection="0">
      <alignment vertical="center"/>
    </xf>
    <xf numFmtId="0" fontId="23" fillId="20" borderId="1" applyNumberFormat="0" applyAlignment="0" applyProtection="0">
      <alignment vertical="center"/>
    </xf>
    <xf numFmtId="0" fontId="24" fillId="21" borderId="0" applyNumberFormat="0" applyBorder="0" applyAlignment="0" applyProtection="0">
      <alignment vertical="center"/>
    </xf>
    <xf numFmtId="0" fontId="1" fillId="22" borderId="2" applyNumberFormat="0" applyFont="0" applyAlignment="0" applyProtection="0">
      <alignment vertical="center"/>
    </xf>
    <xf numFmtId="0" fontId="25" fillId="0" borderId="3" applyNumberFormat="0" applyFill="0" applyAlignment="0" applyProtection="0">
      <alignment vertical="center"/>
    </xf>
    <xf numFmtId="0" fontId="26" fillId="3" borderId="0" applyNumberFormat="0" applyBorder="0" applyAlignment="0" applyProtection="0">
      <alignment vertical="center"/>
    </xf>
    <xf numFmtId="0" fontId="27" fillId="23" borderId="4" applyNumberFormat="0" applyAlignment="0" applyProtection="0">
      <alignment vertical="center"/>
    </xf>
    <xf numFmtId="0" fontId="28" fillId="0" borderId="0" applyNumberFormat="0" applyFill="0" applyBorder="0" applyAlignment="0" applyProtection="0">
      <alignment vertical="center"/>
    </xf>
    <xf numFmtId="38" fontId="2" fillId="0" borderId="0" applyFont="0" applyFill="0" applyBorder="0" applyAlignment="0" applyProtection="0"/>
    <xf numFmtId="0" fontId="29" fillId="0" borderId="5" applyNumberFormat="0" applyFill="0" applyAlignment="0" applyProtection="0">
      <alignment vertical="center"/>
    </xf>
    <xf numFmtId="0" fontId="30" fillId="0" borderId="6" applyNumberFormat="0" applyFill="0" applyAlignment="0" applyProtection="0">
      <alignment vertical="center"/>
    </xf>
    <xf numFmtId="0" fontId="31" fillId="0" borderId="7" applyNumberFormat="0" applyFill="0" applyAlignment="0" applyProtection="0">
      <alignment vertical="center"/>
    </xf>
    <xf numFmtId="0" fontId="31" fillId="0" borderId="0" applyNumberFormat="0" applyFill="0" applyBorder="0" applyAlignment="0" applyProtection="0">
      <alignment vertical="center"/>
    </xf>
    <xf numFmtId="0" fontId="32" fillId="0" borderId="8" applyNumberFormat="0" applyFill="0" applyAlignment="0" applyProtection="0">
      <alignment vertical="center"/>
    </xf>
    <xf numFmtId="0" fontId="33" fillId="23" borderId="9" applyNumberFormat="0" applyAlignment="0" applyProtection="0">
      <alignment vertical="center"/>
    </xf>
    <xf numFmtId="0" fontId="34" fillId="0" borderId="0" applyNumberFormat="0" applyFill="0" applyBorder="0" applyAlignment="0" applyProtection="0">
      <alignment vertical="center"/>
    </xf>
    <xf numFmtId="0" fontId="35" fillId="7" borderId="4" applyNumberFormat="0" applyAlignment="0" applyProtection="0">
      <alignment vertical="center"/>
    </xf>
    <xf numFmtId="0" fontId="7" fillId="0" borderId="0"/>
    <xf numFmtId="0" fontId="7" fillId="0" borderId="0"/>
    <xf numFmtId="0" fontId="36" fillId="4" borderId="0" applyNumberFormat="0" applyBorder="0" applyAlignment="0" applyProtection="0">
      <alignment vertical="center"/>
    </xf>
    <xf numFmtId="38" fontId="1" fillId="0" borderId="0" applyFont="0" applyFill="0" applyBorder="0" applyAlignment="0" applyProtection="0"/>
    <xf numFmtId="0" fontId="7" fillId="0" borderId="0"/>
  </cellStyleXfs>
  <cellXfs count="432">
    <xf numFmtId="0" fontId="0" fillId="0" borderId="0" xfId="0"/>
    <xf numFmtId="0" fontId="4" fillId="0" borderId="0" xfId="0" applyFont="1" applyAlignment="1">
      <alignment vertical="center"/>
    </xf>
    <xf numFmtId="176" fontId="4" fillId="0" borderId="10" xfId="0" applyNumberFormat="1" applyFont="1" applyBorder="1" applyAlignment="1">
      <alignment vertical="center"/>
    </xf>
    <xf numFmtId="176" fontId="4" fillId="0" borderId="11" xfId="0" applyNumberFormat="1"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15" xfId="0" applyFont="1" applyBorder="1" applyAlignment="1">
      <alignment vertical="center"/>
    </xf>
    <xf numFmtId="0" fontId="5" fillId="24" borderId="19" xfId="0" applyFont="1" applyFill="1" applyBorder="1" applyAlignment="1">
      <alignment horizontal="center" vertical="center"/>
    </xf>
    <xf numFmtId="0" fontId="4" fillId="24" borderId="19" xfId="0" applyFont="1" applyFill="1" applyBorder="1" applyAlignment="1">
      <alignment vertical="center"/>
    </xf>
    <xf numFmtId="0" fontId="4" fillId="24" borderId="20" xfId="0" applyFont="1" applyFill="1" applyBorder="1" applyAlignment="1">
      <alignment vertical="center"/>
    </xf>
    <xf numFmtId="0" fontId="5" fillId="24" borderId="21" xfId="0" applyFont="1" applyFill="1" applyBorder="1" applyAlignment="1">
      <alignment horizontal="center" vertical="center"/>
    </xf>
    <xf numFmtId="0" fontId="4" fillId="24" borderId="21" xfId="0" applyFont="1" applyFill="1" applyBorder="1" applyAlignment="1">
      <alignment vertical="center"/>
    </xf>
    <xf numFmtId="0" fontId="4" fillId="24" borderId="22" xfId="0" applyFont="1" applyFill="1" applyBorder="1" applyAlignment="1">
      <alignment vertical="center"/>
    </xf>
    <xf numFmtId="176" fontId="4" fillId="0" borderId="23" xfId="0" applyNumberFormat="1" applyFont="1" applyBorder="1" applyAlignment="1">
      <alignment vertical="center"/>
    </xf>
    <xf numFmtId="176" fontId="4" fillId="0" borderId="0" xfId="0" applyNumberFormat="1" applyFont="1" applyAlignment="1">
      <alignment vertical="center"/>
    </xf>
    <xf numFmtId="0" fontId="0" fillId="0" borderId="0" xfId="0" applyAlignment="1">
      <alignment vertical="center"/>
    </xf>
    <xf numFmtId="0" fontId="5" fillId="0" borderId="0" xfId="0" applyFont="1" applyAlignment="1">
      <alignment vertical="center"/>
    </xf>
    <xf numFmtId="176" fontId="5" fillId="0" borderId="21" xfId="0" applyNumberFormat="1" applyFont="1" applyBorder="1" applyAlignment="1">
      <alignment horizontal="left" vertical="center"/>
    </xf>
    <xf numFmtId="0" fontId="5" fillId="0" borderId="21" xfId="0" applyFont="1" applyBorder="1" applyAlignment="1">
      <alignment horizontal="left" vertical="center"/>
    </xf>
    <xf numFmtId="0" fontId="4" fillId="0" borderId="21" xfId="0" applyFont="1" applyBorder="1" applyAlignment="1">
      <alignment vertical="center"/>
    </xf>
    <xf numFmtId="0" fontId="4" fillId="0" borderId="0" xfId="0" applyFont="1" applyAlignment="1">
      <alignment horizontal="center" vertical="center"/>
    </xf>
    <xf numFmtId="0" fontId="5" fillId="0" borderId="0" xfId="0" applyFont="1" applyAlignment="1">
      <alignment horizontal="left" vertical="center"/>
    </xf>
    <xf numFmtId="177" fontId="6" fillId="0" borderId="24" xfId="0" applyNumberFormat="1" applyFont="1" applyBorder="1" applyAlignment="1">
      <alignment horizontal="center" vertical="center"/>
    </xf>
    <xf numFmtId="177" fontId="0" fillId="0" borderId="0" xfId="0" applyNumberFormat="1"/>
    <xf numFmtId="177" fontId="6" fillId="0" borderId="24" xfId="0" applyNumberFormat="1" applyFont="1" applyBorder="1" applyAlignment="1">
      <alignment vertical="center"/>
    </xf>
    <xf numFmtId="177" fontId="6" fillId="0" borderId="0" xfId="0" applyNumberFormat="1" applyFont="1" applyAlignment="1">
      <alignment horizontal="center" vertical="center"/>
    </xf>
    <xf numFmtId="177" fontId="6" fillId="0" borderId="25" xfId="0" applyNumberFormat="1" applyFont="1" applyBorder="1" applyAlignment="1">
      <alignment vertical="center"/>
    </xf>
    <xf numFmtId="177" fontId="6" fillId="0" borderId="0" xfId="0" applyNumberFormat="1" applyFont="1" applyAlignment="1">
      <alignment vertical="center"/>
    </xf>
    <xf numFmtId="177" fontId="6" fillId="0" borderId="26" xfId="0" applyNumberFormat="1" applyFont="1" applyBorder="1" applyAlignment="1">
      <alignment vertical="center"/>
    </xf>
    <xf numFmtId="177" fontId="6" fillId="0" borderId="27" xfId="0" applyNumberFormat="1" applyFont="1" applyBorder="1" applyAlignment="1">
      <alignment vertical="center"/>
    </xf>
    <xf numFmtId="177" fontId="0" fillId="0" borderId="0" xfId="0" applyNumberFormat="1" applyAlignment="1">
      <alignment horizontal="center"/>
    </xf>
    <xf numFmtId="177" fontId="6" fillId="0" borderId="28" xfId="0" applyNumberFormat="1" applyFont="1" applyBorder="1" applyAlignment="1">
      <alignment horizontal="distributed" vertical="center"/>
    </xf>
    <xf numFmtId="177" fontId="6" fillId="0" borderId="29" xfId="0" applyNumberFormat="1" applyFont="1" applyBorder="1" applyAlignment="1">
      <alignment horizontal="distributed" vertical="center"/>
    </xf>
    <xf numFmtId="0" fontId="5" fillId="0" borderId="19" xfId="0" applyFont="1" applyBorder="1" applyAlignment="1">
      <alignment horizontal="right" vertical="center"/>
    </xf>
    <xf numFmtId="177" fontId="1" fillId="0" borderId="29" xfId="0" applyNumberFormat="1" applyFont="1" applyBorder="1" applyAlignment="1">
      <alignment horizontal="distributed" vertical="center"/>
    </xf>
    <xf numFmtId="0" fontId="4" fillId="0" borderId="30" xfId="0" applyFont="1" applyBorder="1" applyAlignment="1">
      <alignment vertical="center" shrinkToFit="1"/>
    </xf>
    <xf numFmtId="0" fontId="3" fillId="0" borderId="0" xfId="0" applyFont="1"/>
    <xf numFmtId="0" fontId="3" fillId="0" borderId="0" xfId="0" applyFont="1" applyAlignment="1">
      <alignment horizontal="left" indent="1"/>
    </xf>
    <xf numFmtId="177" fontId="6" fillId="0" borderId="31" xfId="0" applyNumberFormat="1" applyFont="1" applyBorder="1" applyAlignment="1">
      <alignment vertical="center"/>
    </xf>
    <xf numFmtId="177" fontId="6" fillId="0" borderId="32" xfId="0" applyNumberFormat="1" applyFont="1" applyBorder="1" applyAlignment="1">
      <alignment vertical="center"/>
    </xf>
    <xf numFmtId="177" fontId="6" fillId="0" borderId="33" xfId="0" applyNumberFormat="1" applyFont="1" applyBorder="1" applyAlignment="1">
      <alignment vertical="center"/>
    </xf>
    <xf numFmtId="177" fontId="6" fillId="0" borderId="34" xfId="0" applyNumberFormat="1" applyFont="1" applyBorder="1" applyAlignment="1">
      <alignment horizontal="center" vertical="center"/>
    </xf>
    <xf numFmtId="177" fontId="6" fillId="0" borderId="35" xfId="0" applyNumberFormat="1" applyFont="1" applyBorder="1" applyAlignment="1">
      <alignment vertical="center"/>
    </xf>
    <xf numFmtId="177" fontId="6" fillId="0" borderId="36" xfId="0" applyNumberFormat="1" applyFont="1" applyBorder="1" applyAlignment="1">
      <alignment horizontal="center" vertical="center"/>
    </xf>
    <xf numFmtId="177" fontId="6" fillId="0" borderId="37" xfId="0" applyNumberFormat="1" applyFont="1" applyBorder="1" applyAlignment="1">
      <alignment vertical="center"/>
    </xf>
    <xf numFmtId="177" fontId="6" fillId="0" borderId="38" xfId="0" applyNumberFormat="1" applyFont="1" applyBorder="1" applyAlignment="1">
      <alignment vertical="center"/>
    </xf>
    <xf numFmtId="177" fontId="6" fillId="0" borderId="36" xfId="0" applyNumberFormat="1" applyFont="1" applyBorder="1" applyAlignment="1">
      <alignment vertical="center"/>
    </xf>
    <xf numFmtId="177" fontId="6" fillId="0" borderId="34" xfId="0" applyNumberFormat="1" applyFont="1" applyBorder="1" applyAlignment="1">
      <alignment vertical="center"/>
    </xf>
    <xf numFmtId="0" fontId="4" fillId="0" borderId="39" xfId="0" applyFont="1" applyBorder="1" applyAlignment="1">
      <alignment vertical="center"/>
    </xf>
    <xf numFmtId="0" fontId="5" fillId="24" borderId="20" xfId="0" applyFont="1" applyFill="1" applyBorder="1" applyAlignment="1">
      <alignment horizontal="right" vertical="center"/>
    </xf>
    <xf numFmtId="176" fontId="4" fillId="0" borderId="15" xfId="0" applyNumberFormat="1" applyFont="1" applyBorder="1" applyAlignment="1">
      <alignment vertical="center"/>
    </xf>
    <xf numFmtId="0" fontId="5" fillId="0" borderId="0" xfId="0" applyFont="1"/>
    <xf numFmtId="176" fontId="4" fillId="0" borderId="13" xfId="0" applyNumberFormat="1" applyFont="1" applyBorder="1" applyAlignment="1">
      <alignment vertical="center"/>
    </xf>
    <xf numFmtId="176" fontId="4" fillId="0" borderId="14" xfId="0" applyNumberFormat="1" applyFont="1" applyBorder="1" applyAlignment="1">
      <alignment vertical="center"/>
    </xf>
    <xf numFmtId="0" fontId="4" fillId="0" borderId="40" xfId="0" applyFont="1" applyBorder="1" applyAlignment="1">
      <alignment vertical="center"/>
    </xf>
    <xf numFmtId="0" fontId="4" fillId="0" borderId="42" xfId="0" applyFont="1" applyBorder="1" applyAlignment="1">
      <alignment vertical="center"/>
    </xf>
    <xf numFmtId="0" fontId="15" fillId="0" borderId="0" xfId="0" applyFont="1" applyAlignment="1">
      <alignment vertical="center"/>
    </xf>
    <xf numFmtId="0" fontId="15" fillId="0" borderId="0" xfId="0" applyFont="1"/>
    <xf numFmtId="0" fontId="1" fillId="0" borderId="0" xfId="43" applyFont="1"/>
    <xf numFmtId="0" fontId="9" fillId="0" borderId="0" xfId="43" applyFont="1"/>
    <xf numFmtId="0" fontId="10" fillId="0" borderId="0" xfId="43" applyFont="1"/>
    <xf numFmtId="56" fontId="1" fillId="0" borderId="0" xfId="43" applyNumberFormat="1" applyFont="1" applyAlignment="1">
      <alignment horizontal="right"/>
    </xf>
    <xf numFmtId="0" fontId="1" fillId="0" borderId="43" xfId="43" applyFont="1" applyBorder="1" applyAlignment="1">
      <alignment vertical="center"/>
    </xf>
    <xf numFmtId="0" fontId="1" fillId="0" borderId="48" xfId="43" applyFont="1" applyBorder="1" applyAlignment="1">
      <alignment vertical="center"/>
    </xf>
    <xf numFmtId="178" fontId="17" fillId="0" borderId="36" xfId="43" applyNumberFormat="1" applyFont="1" applyBorder="1" applyAlignment="1">
      <alignment horizontal="center" vertical="center"/>
    </xf>
    <xf numFmtId="0" fontId="17" fillId="0" borderId="20" xfId="43" applyFont="1" applyBorder="1" applyAlignment="1">
      <alignment horizontal="right" vertical="center" indent="1"/>
    </xf>
    <xf numFmtId="0" fontId="1" fillId="0" borderId="0" xfId="43" applyFont="1" applyAlignment="1">
      <alignment shrinkToFit="1"/>
    </xf>
    <xf numFmtId="0" fontId="16" fillId="0" borderId="0" xfId="43" applyFont="1" applyAlignment="1">
      <alignment vertical="center"/>
    </xf>
    <xf numFmtId="0" fontId="6" fillId="0" borderId="0" xfId="43" applyFont="1" applyAlignment="1">
      <alignment vertical="center"/>
    </xf>
    <xf numFmtId="0" fontId="18" fillId="0" borderId="0" xfId="43" applyFont="1" applyAlignment="1">
      <alignment vertical="center"/>
    </xf>
    <xf numFmtId="0" fontId="4" fillId="0" borderId="32" xfId="0" applyFont="1" applyBorder="1" applyAlignment="1">
      <alignment vertical="center" shrinkToFit="1"/>
    </xf>
    <xf numFmtId="0" fontId="37" fillId="0" borderId="0" xfId="43" applyFont="1" applyAlignment="1">
      <alignment vertical="center"/>
    </xf>
    <xf numFmtId="0" fontId="4" fillId="0" borderId="55" xfId="0" applyFont="1" applyBorder="1" applyAlignment="1">
      <alignment vertical="center" shrinkToFit="1"/>
    </xf>
    <xf numFmtId="0" fontId="4" fillId="0" borderId="56" xfId="0" applyFont="1" applyBorder="1" applyAlignment="1">
      <alignment vertical="center" shrinkToFit="1"/>
    </xf>
    <xf numFmtId="0" fontId="4" fillId="0" borderId="32" xfId="0" applyFont="1" applyBorder="1" applyAlignment="1">
      <alignment horizontal="left" vertical="center" shrinkToFit="1"/>
    </xf>
    <xf numFmtId="0" fontId="4" fillId="0" borderId="30" xfId="0" applyFont="1" applyBorder="1" applyAlignment="1">
      <alignment horizontal="left" vertical="center" shrinkToFit="1"/>
    </xf>
    <xf numFmtId="0" fontId="4" fillId="0" borderId="57" xfId="0" applyFont="1" applyBorder="1" applyAlignment="1">
      <alignment vertical="center" shrinkToFit="1"/>
    </xf>
    <xf numFmtId="0" fontId="4" fillId="0" borderId="58" xfId="0" applyFont="1" applyBorder="1" applyAlignment="1">
      <alignment vertical="center" shrinkToFit="1"/>
    </xf>
    <xf numFmtId="0" fontId="4" fillId="0" borderId="31" xfId="0" applyFont="1" applyBorder="1" applyAlignment="1">
      <alignment vertical="center" shrinkToFit="1"/>
    </xf>
    <xf numFmtId="0" fontId="4" fillId="0" borderId="56" xfId="0" applyFont="1" applyBorder="1" applyAlignment="1">
      <alignment horizontal="left" vertical="center" shrinkToFit="1"/>
    </xf>
    <xf numFmtId="0" fontId="4" fillId="0" borderId="15" xfId="0" applyFont="1" applyBorder="1" applyAlignment="1">
      <alignment vertical="center" shrinkToFit="1"/>
    </xf>
    <xf numFmtId="0" fontId="5" fillId="0" borderId="21" xfId="0" applyFont="1" applyBorder="1"/>
    <xf numFmtId="0" fontId="1" fillId="24" borderId="19" xfId="0" applyFont="1" applyFill="1" applyBorder="1" applyAlignment="1">
      <alignment vertical="center"/>
    </xf>
    <xf numFmtId="0" fontId="5" fillId="0" borderId="60" xfId="0" applyFont="1" applyBorder="1" applyAlignment="1">
      <alignment horizontal="center" vertical="center" readingOrder="1"/>
    </xf>
    <xf numFmtId="182" fontId="19" fillId="0" borderId="51" xfId="0" applyNumberFormat="1" applyFont="1" applyBorder="1" applyAlignment="1">
      <alignment horizontal="center" vertical="center" readingOrder="1"/>
    </xf>
    <xf numFmtId="0" fontId="4" fillId="0" borderId="61" xfId="0" applyFont="1" applyBorder="1" applyAlignment="1">
      <alignment horizontal="center" vertical="center" readingOrder="1"/>
    </xf>
    <xf numFmtId="0" fontId="0" fillId="24" borderId="19" xfId="0" applyFill="1" applyBorder="1"/>
    <xf numFmtId="0" fontId="0" fillId="24" borderId="0" xfId="0" applyFill="1"/>
    <xf numFmtId="182" fontId="19" fillId="0" borderId="51" xfId="0" applyNumberFormat="1" applyFont="1" applyBorder="1" applyAlignment="1">
      <alignment horizontal="center" vertical="center"/>
    </xf>
    <xf numFmtId="176" fontId="4" fillId="0" borderId="62" xfId="0" applyNumberFormat="1" applyFont="1" applyBorder="1" applyAlignment="1">
      <alignment vertical="center"/>
    </xf>
    <xf numFmtId="0" fontId="4" fillId="0" borderId="63" xfId="0" applyFont="1" applyBorder="1" applyAlignment="1">
      <alignment horizontal="center" vertical="center"/>
    </xf>
    <xf numFmtId="0" fontId="0" fillId="0" borderId="57" xfId="0" applyBorder="1" applyAlignment="1">
      <alignment shrinkToFit="1"/>
    </xf>
    <xf numFmtId="0" fontId="4" fillId="0" borderId="64" xfId="0" applyFont="1" applyBorder="1" applyAlignment="1">
      <alignment vertical="center" shrinkToFit="1"/>
    </xf>
    <xf numFmtId="0" fontId="0" fillId="0" borderId="56" xfId="0" applyBorder="1" applyAlignment="1">
      <alignment shrinkToFit="1"/>
    </xf>
    <xf numFmtId="0" fontId="4" fillId="0" borderId="47" xfId="0" applyFont="1" applyBorder="1" applyAlignment="1">
      <alignment horizontal="center" vertical="center"/>
    </xf>
    <xf numFmtId="0" fontId="4" fillId="0" borderId="61" xfId="0" applyFont="1" applyBorder="1" applyAlignment="1">
      <alignment horizontal="center" vertical="center"/>
    </xf>
    <xf numFmtId="182" fontId="4" fillId="0" borderId="51" xfId="0" applyNumberFormat="1" applyFont="1" applyBorder="1" applyAlignment="1">
      <alignment horizontal="center" vertical="center"/>
    </xf>
    <xf numFmtId="176" fontId="4" fillId="0" borderId="65" xfId="0" applyNumberFormat="1" applyFont="1" applyBorder="1" applyAlignment="1">
      <alignment vertical="center"/>
    </xf>
    <xf numFmtId="0" fontId="4" fillId="0" borderId="58" xfId="0" applyFont="1" applyBorder="1" applyAlignment="1">
      <alignment vertical="center"/>
    </xf>
    <xf numFmtId="0" fontId="4" fillId="0" borderId="66" xfId="0" applyFont="1" applyBorder="1" applyAlignment="1">
      <alignment vertical="center"/>
    </xf>
    <xf numFmtId="0" fontId="4" fillId="0" borderId="36" xfId="0" applyFont="1" applyBorder="1" applyAlignment="1">
      <alignment vertical="center"/>
    </xf>
    <xf numFmtId="0" fontId="4" fillId="0" borderId="47" xfId="0" applyFont="1" applyBorder="1" applyAlignment="1">
      <alignment vertical="center"/>
    </xf>
    <xf numFmtId="0" fontId="4" fillId="0" borderId="25" xfId="0" applyFont="1" applyBorder="1" applyAlignment="1">
      <alignment horizontal="center" vertical="center"/>
    </xf>
    <xf numFmtId="0" fontId="4" fillId="0" borderId="27" xfId="0" applyFont="1" applyBorder="1" applyAlignment="1">
      <alignment horizontal="center" vertical="center"/>
    </xf>
    <xf numFmtId="176" fontId="14" fillId="0" borderId="13" xfId="0" applyNumberFormat="1" applyFont="1" applyBorder="1" applyAlignment="1">
      <alignment vertical="center"/>
    </xf>
    <xf numFmtId="176" fontId="14" fillId="0" borderId="14" xfId="0" applyNumberFormat="1" applyFont="1" applyBorder="1" applyAlignment="1">
      <alignment vertical="center"/>
    </xf>
    <xf numFmtId="176" fontId="4" fillId="0" borderId="67" xfId="0" applyNumberFormat="1" applyFont="1" applyBorder="1" applyAlignment="1">
      <alignment vertical="center"/>
    </xf>
    <xf numFmtId="0" fontId="0" fillId="0" borderId="32" xfId="0" applyBorder="1" applyAlignment="1">
      <alignment shrinkToFit="1"/>
    </xf>
    <xf numFmtId="0" fontId="0" fillId="0" borderId="14" xfId="0" applyBorder="1"/>
    <xf numFmtId="0" fontId="0" fillId="0" borderId="15" xfId="0" applyBorder="1"/>
    <xf numFmtId="0" fontId="4" fillId="0" borderId="66" xfId="0" applyFont="1" applyBorder="1" applyAlignment="1">
      <alignment vertical="center" shrinkToFit="1"/>
    </xf>
    <xf numFmtId="176" fontId="4" fillId="0" borderId="68" xfId="0" applyNumberFormat="1" applyFont="1" applyBorder="1" applyAlignment="1">
      <alignment vertical="center"/>
    </xf>
    <xf numFmtId="0" fontId="4" fillId="0" borderId="68" xfId="0" applyFont="1" applyBorder="1" applyAlignment="1">
      <alignment vertical="center"/>
    </xf>
    <xf numFmtId="176" fontId="4" fillId="0" borderId="55" xfId="0" applyNumberFormat="1" applyFont="1" applyBorder="1" applyAlignment="1">
      <alignment vertical="center"/>
    </xf>
    <xf numFmtId="0" fontId="0" fillId="0" borderId="32" xfId="0" applyBorder="1"/>
    <xf numFmtId="0" fontId="0" fillId="0" borderId="57" xfId="0" applyBorder="1"/>
    <xf numFmtId="0" fontId="4" fillId="0" borderId="32" xfId="0" applyFont="1" applyBorder="1" applyAlignment="1">
      <alignment vertical="center"/>
    </xf>
    <xf numFmtId="0" fontId="4" fillId="0" borderId="57" xfId="0" applyFont="1" applyBorder="1" applyAlignment="1">
      <alignment vertical="center"/>
    </xf>
    <xf numFmtId="177" fontId="4" fillId="0" borderId="13" xfId="0" applyNumberFormat="1" applyFont="1" applyBorder="1" applyAlignment="1">
      <alignment vertical="center"/>
    </xf>
    <xf numFmtId="177" fontId="4" fillId="0" borderId="14" xfId="0" applyNumberFormat="1" applyFont="1" applyBorder="1" applyAlignment="1">
      <alignment vertical="center"/>
    </xf>
    <xf numFmtId="177" fontId="4" fillId="0" borderId="15" xfId="0" applyNumberFormat="1" applyFont="1" applyBorder="1" applyAlignment="1">
      <alignment vertical="center"/>
    </xf>
    <xf numFmtId="181" fontId="4" fillId="0" borderId="13" xfId="0" applyNumberFormat="1" applyFont="1" applyBorder="1" applyAlignment="1">
      <alignment vertical="center"/>
    </xf>
    <xf numFmtId="181" fontId="4" fillId="0" borderId="14" xfId="0" applyNumberFormat="1" applyFont="1" applyBorder="1" applyAlignment="1">
      <alignment vertical="center"/>
    </xf>
    <xf numFmtId="181" fontId="4" fillId="0" borderId="15" xfId="0" applyNumberFormat="1" applyFont="1" applyBorder="1" applyAlignment="1">
      <alignment vertical="center"/>
    </xf>
    <xf numFmtId="179" fontId="4" fillId="0" borderId="13" xfId="0" applyNumberFormat="1" applyFont="1" applyBorder="1" applyAlignment="1">
      <alignment vertical="center"/>
    </xf>
    <xf numFmtId="179" fontId="4" fillId="0" borderId="14" xfId="0" applyNumberFormat="1" applyFont="1" applyBorder="1" applyAlignment="1">
      <alignment vertical="center"/>
    </xf>
    <xf numFmtId="179" fontId="4" fillId="0" borderId="15" xfId="0" applyNumberFormat="1" applyFont="1" applyBorder="1" applyAlignment="1">
      <alignment vertical="center"/>
    </xf>
    <xf numFmtId="176" fontId="14" fillId="0" borderId="15" xfId="0" applyNumberFormat="1" applyFont="1" applyBorder="1" applyAlignment="1">
      <alignment vertical="center"/>
    </xf>
    <xf numFmtId="0" fontId="13" fillId="0" borderId="57" xfId="0" applyFont="1" applyBorder="1" applyAlignment="1">
      <alignment vertical="center" shrinkToFit="1"/>
    </xf>
    <xf numFmtId="176" fontId="38" fillId="0" borderId="13" xfId="0" applyNumberFormat="1" applyFont="1" applyBorder="1" applyAlignment="1">
      <alignment vertical="center"/>
    </xf>
    <xf numFmtId="177" fontId="4" fillId="0" borderId="13" xfId="33" applyNumberFormat="1" applyFont="1" applyFill="1" applyBorder="1" applyAlignment="1">
      <alignment vertical="center"/>
    </xf>
    <xf numFmtId="177" fontId="14" fillId="0" borderId="14" xfId="33" applyNumberFormat="1" applyFont="1" applyFill="1" applyBorder="1" applyAlignment="1">
      <alignment vertical="center"/>
    </xf>
    <xf numFmtId="177" fontId="4" fillId="0" borderId="14" xfId="33" applyNumberFormat="1" applyFont="1" applyFill="1" applyBorder="1" applyAlignment="1">
      <alignment vertical="center"/>
    </xf>
    <xf numFmtId="177" fontId="4" fillId="0" borderId="15" xfId="33" applyNumberFormat="1" applyFont="1" applyFill="1" applyBorder="1" applyAlignment="1">
      <alignment vertical="center"/>
    </xf>
    <xf numFmtId="0" fontId="7" fillId="0" borderId="0" xfId="42"/>
    <xf numFmtId="20" fontId="39" fillId="0" borderId="0" xfId="42" applyNumberFormat="1" applyFont="1"/>
    <xf numFmtId="0" fontId="39" fillId="0" borderId="0" xfId="42" applyFont="1"/>
    <xf numFmtId="0" fontId="7" fillId="0" borderId="69" xfId="42" applyBorder="1" applyAlignment="1">
      <alignment horizontal="center" vertical="center"/>
    </xf>
    <xf numFmtId="0" fontId="0" fillId="0" borderId="56" xfId="0" applyBorder="1"/>
    <xf numFmtId="179" fontId="4" fillId="0" borderId="68" xfId="0" applyNumberFormat="1" applyFont="1" applyBorder="1" applyAlignment="1">
      <alignment vertical="center"/>
    </xf>
    <xf numFmtId="0" fontId="5" fillId="0" borderId="66" xfId="0" applyFont="1" applyBorder="1" applyAlignment="1">
      <alignment vertical="center" shrinkToFit="1"/>
    </xf>
    <xf numFmtId="179" fontId="5" fillId="0" borderId="68" xfId="0" applyNumberFormat="1" applyFont="1" applyBorder="1" applyAlignment="1">
      <alignment vertical="center"/>
    </xf>
    <xf numFmtId="0" fontId="0" fillId="0" borderId="30" xfId="0" applyBorder="1"/>
    <xf numFmtId="0" fontId="38" fillId="0" borderId="58" xfId="0" applyFont="1" applyBorder="1" applyAlignment="1">
      <alignment vertical="center" shrinkToFit="1"/>
    </xf>
    <xf numFmtId="0" fontId="4" fillId="0" borderId="33" xfId="0" applyFont="1" applyBorder="1" applyAlignment="1">
      <alignment vertical="center" shrinkToFit="1"/>
    </xf>
    <xf numFmtId="176" fontId="4" fillId="0" borderId="70" xfId="0" applyNumberFormat="1" applyFont="1" applyBorder="1" applyAlignment="1">
      <alignment vertical="center"/>
    </xf>
    <xf numFmtId="176" fontId="4" fillId="0" borderId="71" xfId="0" applyNumberFormat="1" applyFont="1" applyBorder="1" applyAlignment="1">
      <alignment vertical="center"/>
    </xf>
    <xf numFmtId="0" fontId="4" fillId="0" borderId="72" xfId="0" applyFont="1" applyBorder="1" applyAlignment="1">
      <alignment vertical="center" shrinkToFit="1"/>
    </xf>
    <xf numFmtId="0" fontId="4" fillId="0" borderId="55" xfId="0" applyFont="1" applyBorder="1" applyAlignment="1">
      <alignment horizontal="left" vertical="center" shrinkToFit="1"/>
    </xf>
    <xf numFmtId="179" fontId="4" fillId="0" borderId="70" xfId="0" applyNumberFormat="1" applyFont="1" applyBorder="1" applyAlignment="1">
      <alignment vertical="center"/>
    </xf>
    <xf numFmtId="0" fontId="4" fillId="0" borderId="33" xfId="0" applyFont="1" applyBorder="1" applyAlignment="1">
      <alignment vertical="center"/>
    </xf>
    <xf numFmtId="0" fontId="4" fillId="0" borderId="70" xfId="0" applyFont="1" applyBorder="1" applyAlignment="1">
      <alignment vertical="center"/>
    </xf>
    <xf numFmtId="0" fontId="0" fillId="0" borderId="70" xfId="0" applyBorder="1"/>
    <xf numFmtId="176" fontId="4" fillId="0" borderId="73" xfId="0" applyNumberFormat="1" applyFont="1" applyBorder="1" applyAlignment="1">
      <alignment vertical="center"/>
    </xf>
    <xf numFmtId="0" fontId="0" fillId="0" borderId="72" xfId="0" applyBorder="1"/>
    <xf numFmtId="0" fontId="0" fillId="0" borderId="21" xfId="0" applyBorder="1" applyAlignment="1">
      <alignment vertical="center"/>
    </xf>
    <xf numFmtId="0" fontId="4" fillId="0" borderId="22" xfId="0" applyFont="1" applyBorder="1" applyAlignment="1">
      <alignment vertical="center"/>
    </xf>
    <xf numFmtId="0" fontId="4" fillId="0" borderId="20" xfId="0" applyFont="1" applyBorder="1" applyAlignment="1">
      <alignment vertical="center"/>
    </xf>
    <xf numFmtId="0" fontId="14" fillId="0" borderId="68" xfId="0" applyFont="1" applyBorder="1" applyAlignment="1">
      <alignment vertical="center" shrinkToFit="1"/>
    </xf>
    <xf numFmtId="0" fontId="7" fillId="0" borderId="72" xfId="42" applyBorder="1" applyAlignment="1">
      <alignment vertical="center"/>
    </xf>
    <xf numFmtId="0" fontId="7" fillId="0" borderId="0" xfId="42" applyAlignment="1">
      <alignment vertical="center"/>
    </xf>
    <xf numFmtId="0" fontId="4" fillId="0" borderId="0" xfId="0" applyFont="1" applyAlignment="1">
      <alignment vertical="top"/>
    </xf>
    <xf numFmtId="177" fontId="4" fillId="0" borderId="70" xfId="0" applyNumberFormat="1" applyFont="1" applyBorder="1" applyAlignment="1">
      <alignment vertical="center"/>
    </xf>
    <xf numFmtId="176" fontId="44" fillId="0" borderId="14" xfId="0" applyNumberFormat="1" applyFont="1" applyBorder="1" applyAlignment="1">
      <alignment vertical="center"/>
    </xf>
    <xf numFmtId="182" fontId="4" fillId="0" borderId="74" xfId="0" applyNumberFormat="1" applyFont="1" applyBorder="1" applyAlignment="1">
      <alignment horizontal="center" vertical="center" shrinkToFit="1"/>
    </xf>
    <xf numFmtId="180" fontId="4" fillId="0" borderId="23" xfId="0" applyNumberFormat="1" applyFont="1" applyBorder="1" applyAlignment="1">
      <alignment vertical="center"/>
    </xf>
    <xf numFmtId="180" fontId="4" fillId="0" borderId="11" xfId="0" applyNumberFormat="1" applyFont="1" applyBorder="1" applyAlignment="1">
      <alignment vertical="center"/>
    </xf>
    <xf numFmtId="180" fontId="4" fillId="0" borderId="71" xfId="0" applyNumberFormat="1" applyFont="1" applyBorder="1" applyAlignment="1">
      <alignment vertical="center"/>
    </xf>
    <xf numFmtId="180" fontId="4" fillId="0" borderId="12" xfId="0" applyNumberFormat="1" applyFont="1" applyBorder="1" applyAlignment="1">
      <alignment vertical="center"/>
    </xf>
    <xf numFmtId="180" fontId="4" fillId="0" borderId="75" xfId="0" applyNumberFormat="1" applyFont="1" applyBorder="1" applyAlignment="1">
      <alignment vertical="center"/>
    </xf>
    <xf numFmtId="180" fontId="4" fillId="0" borderId="76" xfId="0" applyNumberFormat="1" applyFont="1" applyBorder="1" applyAlignment="1">
      <alignment vertical="center"/>
    </xf>
    <xf numFmtId="180" fontId="4" fillId="0" borderId="18" xfId="0" applyNumberFormat="1" applyFont="1" applyBorder="1" applyAlignment="1">
      <alignment vertical="center"/>
    </xf>
    <xf numFmtId="180" fontId="4" fillId="0" borderId="50" xfId="0" applyNumberFormat="1" applyFont="1" applyBorder="1" applyAlignment="1">
      <alignment vertical="center"/>
    </xf>
    <xf numFmtId="180" fontId="4" fillId="0" borderId="41" xfId="0" applyNumberFormat="1" applyFont="1" applyBorder="1" applyAlignment="1">
      <alignment vertical="center"/>
    </xf>
    <xf numFmtId="180" fontId="4" fillId="0" borderId="10" xfId="0" applyNumberFormat="1" applyFont="1" applyBorder="1" applyAlignment="1">
      <alignment vertical="center"/>
    </xf>
    <xf numFmtId="180" fontId="4" fillId="0" borderId="56" xfId="0" applyNumberFormat="1" applyFont="1" applyBorder="1" applyAlignment="1">
      <alignment vertical="center"/>
    </xf>
    <xf numFmtId="180" fontId="4" fillId="0" borderId="77" xfId="0" applyNumberFormat="1" applyFont="1" applyBorder="1" applyAlignment="1">
      <alignment vertical="center"/>
    </xf>
    <xf numFmtId="180" fontId="4" fillId="0" borderId="78" xfId="0" applyNumberFormat="1" applyFont="1" applyBorder="1" applyAlignment="1">
      <alignment vertical="center"/>
    </xf>
    <xf numFmtId="180" fontId="4" fillId="0" borderId="79" xfId="0" applyNumberFormat="1" applyFont="1" applyBorder="1" applyAlignment="1">
      <alignment vertical="center"/>
    </xf>
    <xf numFmtId="180" fontId="4" fillId="0" borderId="80" xfId="0" applyNumberFormat="1" applyFont="1" applyBorder="1" applyAlignment="1">
      <alignment vertical="center"/>
    </xf>
    <xf numFmtId="180" fontId="4" fillId="0" borderId="48" xfId="0" applyNumberFormat="1" applyFont="1" applyBorder="1" applyAlignment="1">
      <alignment vertical="center"/>
    </xf>
    <xf numFmtId="180" fontId="4" fillId="0" borderId="81" xfId="0" applyNumberFormat="1" applyFont="1" applyBorder="1" applyAlignment="1">
      <alignment vertical="center"/>
    </xf>
    <xf numFmtId="180" fontId="4" fillId="0" borderId="82" xfId="0" applyNumberFormat="1" applyFont="1" applyBorder="1" applyAlignment="1">
      <alignment vertical="center"/>
    </xf>
    <xf numFmtId="180" fontId="4" fillId="0" borderId="17" xfId="0" applyNumberFormat="1" applyFont="1" applyBorder="1" applyAlignment="1">
      <alignment vertical="center"/>
    </xf>
    <xf numFmtId="180" fontId="4" fillId="0" borderId="54" xfId="0" applyNumberFormat="1" applyFont="1" applyBorder="1" applyAlignment="1">
      <alignment vertical="center"/>
    </xf>
    <xf numFmtId="180" fontId="4" fillId="0" borderId="55" xfId="0" applyNumberFormat="1" applyFont="1" applyBorder="1" applyAlignment="1">
      <alignment vertical="center"/>
    </xf>
    <xf numFmtId="180" fontId="4" fillId="0" borderId="16" xfId="0" applyNumberFormat="1" applyFont="1" applyBorder="1" applyAlignment="1">
      <alignment vertical="center"/>
    </xf>
    <xf numFmtId="180" fontId="4" fillId="0" borderId="59" xfId="0" applyNumberFormat="1" applyFont="1" applyBorder="1" applyAlignment="1">
      <alignment vertical="center"/>
    </xf>
    <xf numFmtId="180" fontId="4" fillId="0" borderId="83" xfId="0" applyNumberFormat="1" applyFont="1" applyBorder="1" applyAlignment="1">
      <alignment vertical="center"/>
    </xf>
    <xf numFmtId="180" fontId="4" fillId="0" borderId="80" xfId="0" applyNumberFormat="1" applyFont="1" applyBorder="1" applyAlignment="1">
      <alignment vertical="center" shrinkToFit="1"/>
    </xf>
    <xf numFmtId="177" fontId="6" fillId="0" borderId="44" xfId="0" applyNumberFormat="1" applyFont="1" applyBorder="1" applyAlignment="1">
      <alignment horizontal="distributed" vertical="center"/>
    </xf>
    <xf numFmtId="177" fontId="6" fillId="0" borderId="36" xfId="0" applyNumberFormat="1" applyFont="1" applyBorder="1" applyAlignment="1">
      <alignment horizontal="distributed" vertical="center"/>
    </xf>
    <xf numFmtId="177" fontId="6" fillId="0" borderId="84" xfId="0" applyNumberFormat="1" applyFont="1" applyBorder="1" applyAlignment="1">
      <alignment vertical="center"/>
    </xf>
    <xf numFmtId="181" fontId="4" fillId="0" borderId="70" xfId="0" applyNumberFormat="1" applyFont="1" applyBorder="1" applyAlignment="1">
      <alignment vertical="center"/>
    </xf>
    <xf numFmtId="181" fontId="4" fillId="0" borderId="68" xfId="0" applyNumberFormat="1" applyFont="1" applyBorder="1" applyAlignment="1">
      <alignment vertical="center"/>
    </xf>
    <xf numFmtId="181" fontId="4" fillId="0" borderId="67" xfId="0" applyNumberFormat="1" applyFont="1" applyBorder="1" applyAlignment="1">
      <alignment vertical="center"/>
    </xf>
    <xf numFmtId="0" fontId="4" fillId="0" borderId="40" xfId="0" applyFont="1" applyBorder="1" applyAlignment="1">
      <alignment vertical="center" shrinkToFit="1"/>
    </xf>
    <xf numFmtId="176" fontId="4" fillId="0" borderId="54" xfId="0" applyNumberFormat="1" applyFont="1" applyBorder="1" applyAlignment="1">
      <alignment vertical="center"/>
    </xf>
    <xf numFmtId="180" fontId="4" fillId="0" borderId="85" xfId="0" applyNumberFormat="1" applyFont="1" applyBorder="1" applyAlignment="1">
      <alignment vertical="center"/>
    </xf>
    <xf numFmtId="180" fontId="38" fillId="0" borderId="11" xfId="0" applyNumberFormat="1" applyFont="1" applyBorder="1" applyAlignment="1">
      <alignment vertical="center"/>
    </xf>
    <xf numFmtId="180" fontId="4" fillId="0" borderId="86" xfId="0" applyNumberFormat="1" applyFont="1" applyBorder="1" applyAlignment="1">
      <alignment vertical="center"/>
    </xf>
    <xf numFmtId="176" fontId="44" fillId="0" borderId="15" xfId="0" applyNumberFormat="1" applyFont="1" applyBorder="1" applyAlignment="1">
      <alignment vertical="center"/>
    </xf>
    <xf numFmtId="182" fontId="19" fillId="0" borderId="63" xfId="0" applyNumberFormat="1" applyFont="1" applyBorder="1" applyAlignment="1">
      <alignment horizontal="center" vertical="center"/>
    </xf>
    <xf numFmtId="0" fontId="13" fillId="0" borderId="33" xfId="0" applyFont="1" applyBorder="1" applyAlignment="1">
      <alignment vertical="center" shrinkToFit="1"/>
    </xf>
    <xf numFmtId="0" fontId="3" fillId="0" borderId="32" xfId="0" applyFont="1" applyBorder="1" applyAlignment="1">
      <alignment horizontal="right" vertical="top" shrinkToFit="1"/>
    </xf>
    <xf numFmtId="0" fontId="5" fillId="27" borderId="36" xfId="0" applyFont="1" applyFill="1" applyBorder="1" applyAlignment="1">
      <alignment vertical="center"/>
    </xf>
    <xf numFmtId="0" fontId="4" fillId="0" borderId="19" xfId="0" applyFont="1" applyBorder="1" applyAlignment="1">
      <alignment horizontal="right" vertical="top"/>
    </xf>
    <xf numFmtId="0" fontId="5" fillId="27" borderId="88" xfId="0" applyFont="1" applyFill="1" applyBorder="1" applyAlignment="1">
      <alignment vertical="center"/>
    </xf>
    <xf numFmtId="0" fontId="5" fillId="24" borderId="36" xfId="0" applyFont="1" applyFill="1" applyBorder="1" applyAlignment="1">
      <alignment horizontal="center" vertical="center"/>
    </xf>
    <xf numFmtId="0" fontId="5" fillId="0" borderId="39" xfId="0" applyFont="1" applyBorder="1" applyAlignment="1">
      <alignment horizontal="distributed" vertical="center"/>
    </xf>
    <xf numFmtId="0" fontId="5" fillId="24" borderId="24" xfId="0" applyFont="1" applyFill="1" applyBorder="1" applyAlignment="1">
      <alignment horizontal="center" vertical="center"/>
    </xf>
    <xf numFmtId="0" fontId="5" fillId="24" borderId="51" xfId="0" applyFont="1" applyFill="1" applyBorder="1" applyAlignment="1">
      <alignment horizontal="center" vertical="center"/>
    </xf>
    <xf numFmtId="0" fontId="4" fillId="0" borderId="47" xfId="0" applyFont="1" applyBorder="1" applyAlignment="1">
      <alignment horizontal="center" vertical="center" readingOrder="1"/>
    </xf>
    <xf numFmtId="176" fontId="44" fillId="0" borderId="70" xfId="0" applyNumberFormat="1" applyFont="1" applyBorder="1" applyAlignment="1">
      <alignment vertical="center"/>
    </xf>
    <xf numFmtId="0" fontId="4" fillId="0" borderId="89" xfId="0" applyFont="1" applyBorder="1" applyAlignment="1">
      <alignment vertical="center" shrinkToFit="1"/>
    </xf>
    <xf numFmtId="0" fontId="4" fillId="0" borderId="19" xfId="0" applyFont="1" applyBorder="1" applyAlignment="1">
      <alignment vertical="center"/>
    </xf>
    <xf numFmtId="0" fontId="4" fillId="0" borderId="31" xfId="0" applyFont="1" applyBorder="1" applyAlignment="1">
      <alignment vertical="center"/>
    </xf>
    <xf numFmtId="0" fontId="42" fillId="0" borderId="0" xfId="0" applyFont="1"/>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horizontal="right" vertical="center"/>
    </xf>
    <xf numFmtId="0" fontId="3" fillId="0" borderId="0" xfId="0" applyFont="1" applyAlignment="1">
      <alignment horizontal="right" vertical="center"/>
    </xf>
    <xf numFmtId="0" fontId="12" fillId="0" borderId="0" xfId="0" applyFont="1" applyAlignment="1">
      <alignment vertical="center"/>
    </xf>
    <xf numFmtId="0" fontId="4" fillId="0" borderId="43" xfId="0" applyFont="1" applyBorder="1" applyAlignment="1">
      <alignment vertical="center"/>
    </xf>
    <xf numFmtId="0" fontId="4" fillId="0" borderId="90" xfId="0" applyFont="1" applyBorder="1" applyAlignment="1">
      <alignment vertical="center" shrinkToFit="1"/>
    </xf>
    <xf numFmtId="180" fontId="4" fillId="0" borderId="91" xfId="0" applyNumberFormat="1" applyFont="1" applyBorder="1" applyAlignment="1">
      <alignment vertical="center"/>
    </xf>
    <xf numFmtId="183" fontId="4" fillId="0" borderId="48" xfId="0" applyNumberFormat="1" applyFont="1" applyBorder="1" applyAlignment="1">
      <alignment vertical="center"/>
    </xf>
    <xf numFmtId="0" fontId="45" fillId="0" borderId="32" xfId="0" applyFont="1" applyBorder="1" applyAlignment="1">
      <alignment vertical="center" shrinkToFit="1"/>
    </xf>
    <xf numFmtId="176" fontId="45" fillId="0" borderId="62" xfId="0" applyNumberFormat="1" applyFont="1" applyBorder="1" applyAlignment="1">
      <alignment vertical="center"/>
    </xf>
    <xf numFmtId="183" fontId="45" fillId="0" borderId="81" xfId="0" applyNumberFormat="1" applyFont="1" applyBorder="1" applyAlignment="1">
      <alignment vertical="center" shrinkToFit="1"/>
    </xf>
    <xf numFmtId="176" fontId="45" fillId="0" borderId="14" xfId="0" applyNumberFormat="1" applyFont="1" applyBorder="1" applyAlignment="1">
      <alignment vertical="center"/>
    </xf>
    <xf numFmtId="183" fontId="45" fillId="0" borderId="78" xfId="0" applyNumberFormat="1" applyFont="1" applyBorder="1" applyAlignment="1">
      <alignment vertical="center" shrinkToFit="1"/>
    </xf>
    <xf numFmtId="183" fontId="45" fillId="0" borderId="23" xfId="0" applyNumberFormat="1" applyFont="1" applyBorder="1" applyAlignment="1">
      <alignment vertical="center"/>
    </xf>
    <xf numFmtId="183" fontId="45" fillId="0" borderId="11" xfId="0" applyNumberFormat="1" applyFont="1" applyBorder="1" applyAlignment="1">
      <alignment vertical="center"/>
    </xf>
    <xf numFmtId="0" fontId="45" fillId="0" borderId="57" xfId="0" applyFont="1" applyBorder="1" applyAlignment="1">
      <alignment vertical="center" shrinkToFit="1"/>
    </xf>
    <xf numFmtId="176" fontId="45" fillId="0" borderId="15" xfId="0" applyNumberFormat="1" applyFont="1" applyBorder="1" applyAlignment="1">
      <alignment vertical="center"/>
    </xf>
    <xf numFmtId="183" fontId="45" fillId="0" borderId="12" xfId="0" applyNumberFormat="1" applyFont="1" applyBorder="1" applyAlignment="1">
      <alignment vertical="center"/>
    </xf>
    <xf numFmtId="0" fontId="45" fillId="0" borderId="14" xfId="0" applyFont="1" applyBorder="1" applyAlignment="1">
      <alignment vertical="center"/>
    </xf>
    <xf numFmtId="0" fontId="45" fillId="0" borderId="15" xfId="0" applyFont="1" applyBorder="1" applyAlignment="1">
      <alignment vertical="center"/>
    </xf>
    <xf numFmtId="0" fontId="45" fillId="0" borderId="66" xfId="0" applyFont="1" applyBorder="1" applyAlignment="1">
      <alignment vertical="center" shrinkToFit="1"/>
    </xf>
    <xf numFmtId="0" fontId="46" fillId="0" borderId="32" xfId="0" applyFont="1" applyBorder="1" applyAlignment="1">
      <alignment vertical="center" shrinkToFit="1"/>
    </xf>
    <xf numFmtId="0" fontId="46" fillId="0" borderId="14" xfId="0" applyFont="1" applyBorder="1" applyAlignment="1">
      <alignment vertical="center"/>
    </xf>
    <xf numFmtId="0" fontId="45" fillId="0" borderId="90" xfId="0" applyFont="1" applyBorder="1" applyAlignment="1">
      <alignment vertical="center" shrinkToFit="1"/>
    </xf>
    <xf numFmtId="176" fontId="45" fillId="0" borderId="92" xfId="0" applyNumberFormat="1" applyFont="1" applyBorder="1" applyAlignment="1">
      <alignment vertical="center"/>
    </xf>
    <xf numFmtId="176" fontId="45" fillId="0" borderId="68" xfId="0" applyNumberFormat="1" applyFont="1" applyBorder="1" applyAlignment="1">
      <alignment vertical="center"/>
    </xf>
    <xf numFmtId="180" fontId="45" fillId="0" borderId="75" xfId="0" applyNumberFormat="1" applyFont="1" applyBorder="1" applyAlignment="1">
      <alignment vertical="center"/>
    </xf>
    <xf numFmtId="0" fontId="5" fillId="0" borderId="20" xfId="0" applyFont="1" applyBorder="1" applyAlignment="1">
      <alignment horizontal="center" vertical="center"/>
    </xf>
    <xf numFmtId="184" fontId="5" fillId="0" borderId="19" xfId="0" applyNumberFormat="1" applyFont="1" applyBorder="1" applyAlignment="1">
      <alignment horizontal="right" vertical="center"/>
    </xf>
    <xf numFmtId="185" fontId="5" fillId="0" borderId="19" xfId="0" applyNumberFormat="1" applyFont="1" applyBorder="1" applyAlignment="1">
      <alignment horizontal="right" vertical="center"/>
    </xf>
    <xf numFmtId="186" fontId="5" fillId="0" borderId="19" xfId="0" applyNumberFormat="1" applyFont="1" applyBorder="1" applyAlignment="1">
      <alignment horizontal="right" vertical="center"/>
    </xf>
    <xf numFmtId="176" fontId="44" fillId="0" borderId="13" xfId="0" applyNumberFormat="1" applyFont="1" applyBorder="1" applyAlignment="1">
      <alignment vertical="center"/>
    </xf>
    <xf numFmtId="176" fontId="44" fillId="0" borderId="72" xfId="0" applyNumberFormat="1" applyFont="1" applyBorder="1" applyAlignment="1">
      <alignment vertical="top"/>
    </xf>
    <xf numFmtId="0" fontId="44" fillId="0" borderId="78" xfId="0" applyFont="1" applyBorder="1" applyAlignment="1">
      <alignment vertical="top" shrinkToFit="1"/>
    </xf>
    <xf numFmtId="177" fontId="4" fillId="0" borderId="62" xfId="0" applyNumberFormat="1" applyFont="1" applyBorder="1" applyAlignment="1">
      <alignment vertical="center"/>
    </xf>
    <xf numFmtId="0" fontId="1" fillId="0" borderId="22" xfId="43" applyFont="1" applyBorder="1" applyAlignment="1">
      <alignment horizontal="center" vertical="center"/>
    </xf>
    <xf numFmtId="0" fontId="1" fillId="0" borderId="40" xfId="43" applyFont="1" applyBorder="1" applyAlignment="1">
      <alignment horizontal="center" vertical="center"/>
    </xf>
    <xf numFmtId="38" fontId="1" fillId="0" borderId="0" xfId="45" applyFont="1" applyFill="1"/>
    <xf numFmtId="38" fontId="9" fillId="0" borderId="0" xfId="45" applyFont="1" applyFill="1"/>
    <xf numFmtId="38" fontId="1" fillId="0" borderId="0" xfId="45" applyFont="1" applyFill="1" applyBorder="1" applyAlignment="1">
      <alignment horizontal="right"/>
    </xf>
    <xf numFmtId="38" fontId="5" fillId="0" borderId="44" xfId="45" applyFont="1" applyFill="1" applyBorder="1" applyAlignment="1">
      <alignment horizontal="center" vertical="center"/>
    </xf>
    <xf numFmtId="38" fontId="5" fillId="0" borderId="45" xfId="45" applyFont="1" applyFill="1" applyBorder="1" applyAlignment="1">
      <alignment horizontal="center" vertical="center"/>
    </xf>
    <xf numFmtId="38" fontId="5" fillId="0" borderId="46" xfId="45" applyFont="1" applyFill="1" applyBorder="1" applyAlignment="1">
      <alignment horizontal="center" vertical="center"/>
    </xf>
    <xf numFmtId="38" fontId="5" fillId="0" borderId="21" xfId="45" applyFont="1" applyFill="1" applyBorder="1" applyAlignment="1">
      <alignment horizontal="center" vertical="center"/>
    </xf>
    <xf numFmtId="38" fontId="5" fillId="0" borderId="47" xfId="45" applyFont="1" applyFill="1" applyBorder="1" applyAlignment="1">
      <alignment horizontal="center" vertical="center"/>
    </xf>
    <xf numFmtId="38" fontId="5" fillId="0" borderId="43" xfId="45" applyFont="1" applyFill="1" applyBorder="1" applyAlignment="1">
      <alignment horizontal="center" vertical="center"/>
    </xf>
    <xf numFmtId="38" fontId="5" fillId="0" borderId="49" xfId="45" applyFont="1" applyFill="1" applyBorder="1" applyAlignment="1">
      <alignment horizontal="center" vertical="center"/>
    </xf>
    <xf numFmtId="38" fontId="5" fillId="0" borderId="50" xfId="45" applyFont="1" applyFill="1" applyBorder="1" applyAlignment="1">
      <alignment horizontal="center" vertical="center"/>
    </xf>
    <xf numFmtId="38" fontId="5" fillId="0" borderId="41" xfId="45" applyFont="1" applyFill="1" applyBorder="1" applyAlignment="1">
      <alignment horizontal="center" vertical="center"/>
    </xf>
    <xf numFmtId="38" fontId="5" fillId="0" borderId="39" xfId="45" applyFont="1" applyFill="1" applyBorder="1" applyAlignment="1">
      <alignment horizontal="center" vertical="center"/>
    </xf>
    <xf numFmtId="38" fontId="5" fillId="0" borderId="51" xfId="45" applyFont="1" applyFill="1" applyBorder="1" applyAlignment="1">
      <alignment horizontal="center" vertical="center"/>
    </xf>
    <xf numFmtId="38" fontId="5" fillId="0" borderId="40" xfId="45" applyFont="1" applyFill="1" applyBorder="1" applyAlignment="1">
      <alignment horizontal="center" vertical="center"/>
    </xf>
    <xf numFmtId="38" fontId="5" fillId="0" borderId="52" xfId="45" applyFont="1" applyFill="1" applyBorder="1" applyAlignment="1">
      <alignment horizontal="center" vertical="center"/>
    </xf>
    <xf numFmtId="38" fontId="5" fillId="0" borderId="53" xfId="45" applyFont="1" applyFill="1" applyBorder="1" applyAlignment="1">
      <alignment horizontal="center" vertical="center"/>
    </xf>
    <xf numFmtId="38" fontId="5" fillId="0" borderId="54" xfId="45" applyFont="1" applyFill="1" applyBorder="1" applyAlignment="1">
      <alignment horizontal="center" vertical="center" shrinkToFit="1"/>
    </xf>
    <xf numFmtId="49" fontId="1" fillId="0" borderId="44" xfId="45" applyNumberFormat="1" applyFont="1" applyFill="1" applyBorder="1" applyAlignment="1">
      <alignment horizontal="center" vertical="center"/>
    </xf>
    <xf numFmtId="49" fontId="1" fillId="0" borderId="45" xfId="45" applyNumberFormat="1" applyFont="1" applyFill="1" applyBorder="1" applyAlignment="1">
      <alignment horizontal="center" vertical="center"/>
    </xf>
    <xf numFmtId="49" fontId="1" fillId="0" borderId="46" xfId="45" applyNumberFormat="1" applyFont="1" applyFill="1" applyBorder="1" applyAlignment="1">
      <alignment horizontal="center" vertical="center"/>
    </xf>
    <xf numFmtId="49" fontId="1" fillId="0" borderId="47" xfId="45" applyNumberFormat="1" applyFont="1" applyFill="1" applyBorder="1" applyAlignment="1">
      <alignment horizontal="center" vertical="center"/>
    </xf>
    <xf numFmtId="49" fontId="1" fillId="0" borderId="52" xfId="45" applyNumberFormat="1" applyFont="1" applyFill="1" applyBorder="1" applyAlignment="1">
      <alignment horizontal="center" vertical="center"/>
    </xf>
    <xf numFmtId="49" fontId="1" fillId="0" borderId="53" xfId="45" applyNumberFormat="1" applyFont="1" applyFill="1" applyBorder="1" applyAlignment="1">
      <alignment horizontal="center" vertical="center"/>
    </xf>
    <xf numFmtId="49" fontId="1" fillId="0" borderId="54" xfId="45" applyNumberFormat="1" applyFont="1" applyFill="1" applyBorder="1" applyAlignment="1">
      <alignment horizontal="center" vertical="center"/>
    </xf>
    <xf numFmtId="178" fontId="17" fillId="0" borderId="66" xfId="43" applyNumberFormat="1" applyFont="1" applyBorder="1" applyAlignment="1">
      <alignment horizontal="center" vertical="center" wrapText="1"/>
    </xf>
    <xf numFmtId="0" fontId="17" fillId="0" borderId="80" xfId="43" applyFont="1" applyBorder="1" applyAlignment="1">
      <alignment horizontal="right" vertical="center" wrapText="1" indent="1"/>
    </xf>
    <xf numFmtId="178" fontId="17" fillId="0" borderId="57" xfId="43" applyNumberFormat="1" applyFont="1" applyBorder="1" applyAlignment="1">
      <alignment horizontal="center" vertical="center" wrapText="1"/>
    </xf>
    <xf numFmtId="0" fontId="17" fillId="0" borderId="79" xfId="43" applyFont="1" applyBorder="1" applyAlignment="1">
      <alignment horizontal="right" vertical="center" wrapText="1" indent="1"/>
    </xf>
    <xf numFmtId="178" fontId="4" fillId="0" borderId="57" xfId="43" applyNumberFormat="1" applyFont="1" applyBorder="1" applyAlignment="1">
      <alignment horizontal="center" vertical="center" wrapText="1"/>
    </xf>
    <xf numFmtId="38" fontId="1" fillId="0" borderId="0" xfId="45" applyFont="1" applyFill="1" applyAlignment="1">
      <alignment horizontal="right" indent="1"/>
    </xf>
    <xf numFmtId="0" fontId="1" fillId="0" borderId="0" xfId="43" applyFont="1" applyAlignment="1">
      <alignment horizontal="right" indent="1"/>
    </xf>
    <xf numFmtId="49" fontId="46" fillId="0" borderId="52" xfId="45" applyNumberFormat="1" applyFont="1" applyFill="1" applyBorder="1" applyAlignment="1">
      <alignment horizontal="center" vertical="center"/>
    </xf>
    <xf numFmtId="49" fontId="46" fillId="0" borderId="53" xfId="45" applyNumberFormat="1" applyFont="1" applyFill="1" applyBorder="1" applyAlignment="1">
      <alignment horizontal="center" vertical="center"/>
    </xf>
    <xf numFmtId="49" fontId="46" fillId="0" borderId="24" xfId="45" applyNumberFormat="1" applyFont="1" applyFill="1" applyBorder="1" applyAlignment="1">
      <alignment horizontal="center" vertical="center"/>
    </xf>
    <xf numFmtId="49" fontId="1" fillId="0" borderId="24" xfId="45" applyNumberFormat="1" applyFont="1" applyFill="1" applyBorder="1" applyAlignment="1">
      <alignment horizontal="center" vertical="center"/>
    </xf>
    <xf numFmtId="49" fontId="1" fillId="0" borderId="36" xfId="45" applyNumberFormat="1" applyFont="1" applyFill="1" applyBorder="1" applyAlignment="1">
      <alignment horizontal="center" vertical="center"/>
    </xf>
    <xf numFmtId="49" fontId="1" fillId="0" borderId="20" xfId="45" applyNumberFormat="1" applyFont="1" applyFill="1" applyBorder="1" applyAlignment="1">
      <alignment horizontal="center" vertical="center"/>
    </xf>
    <xf numFmtId="38" fontId="6" fillId="0" borderId="0" xfId="45" applyFont="1" applyFill="1" applyAlignment="1">
      <alignment vertical="center"/>
    </xf>
    <xf numFmtId="38" fontId="18" fillId="0" borderId="0" xfId="45" applyFont="1" applyFill="1" applyAlignment="1">
      <alignment horizontal="right" vertical="center"/>
    </xf>
    <xf numFmtId="38" fontId="18" fillId="0" borderId="0" xfId="45" applyFont="1" applyFill="1" applyAlignment="1">
      <alignment vertical="center"/>
    </xf>
    <xf numFmtId="180" fontId="4" fillId="0" borderId="98" xfId="0" applyNumberFormat="1" applyFont="1" applyBorder="1" applyAlignment="1">
      <alignment vertical="center"/>
    </xf>
    <xf numFmtId="0" fontId="5" fillId="0" borderId="47" xfId="0" applyFont="1" applyBorder="1" applyAlignment="1">
      <alignment horizontal="center" vertical="center" readingOrder="1"/>
    </xf>
    <xf numFmtId="176" fontId="14" fillId="0" borderId="70" xfId="0" applyNumberFormat="1" applyFont="1" applyBorder="1" applyAlignment="1">
      <alignment vertical="center"/>
    </xf>
    <xf numFmtId="0" fontId="45" fillId="0" borderId="33" xfId="0" applyFont="1" applyBorder="1" applyAlignment="1">
      <alignment vertical="center" shrinkToFit="1"/>
    </xf>
    <xf numFmtId="176" fontId="45" fillId="0" borderId="70" xfId="0" applyNumberFormat="1" applyFont="1" applyBorder="1" applyAlignment="1">
      <alignment vertical="center"/>
    </xf>
    <xf numFmtId="183" fontId="45" fillId="0" borderId="71" xfId="0" applyNumberFormat="1" applyFont="1" applyBorder="1" applyAlignment="1">
      <alignment vertical="center"/>
    </xf>
    <xf numFmtId="0" fontId="45" fillId="0" borderId="70" xfId="0" applyFont="1" applyBorder="1" applyAlignment="1">
      <alignment vertical="center"/>
    </xf>
    <xf numFmtId="176" fontId="44" fillId="0" borderId="68" xfId="0" applyNumberFormat="1" applyFont="1" applyBorder="1" applyAlignment="1">
      <alignment vertical="center"/>
    </xf>
    <xf numFmtId="0" fontId="43" fillId="0" borderId="0" xfId="0" applyFont="1" applyAlignment="1">
      <alignment horizontal="distributed" vertical="center"/>
    </xf>
    <xf numFmtId="0" fontId="12" fillId="0" borderId="0" xfId="0" applyFont="1" applyAlignment="1">
      <alignment horizontal="distributed" vertical="center"/>
    </xf>
    <xf numFmtId="0" fontId="7" fillId="25" borderId="93" xfId="42" applyFill="1" applyBorder="1" applyAlignment="1">
      <alignment horizontal="center" vertical="center"/>
    </xf>
    <xf numFmtId="0" fontId="7" fillId="25" borderId="94" xfId="42" applyFill="1" applyBorder="1" applyAlignment="1">
      <alignment horizontal="center" vertical="center"/>
    </xf>
    <xf numFmtId="0" fontId="7" fillId="24" borderId="93" xfId="42" applyFill="1" applyBorder="1" applyAlignment="1">
      <alignment horizontal="center" vertical="center"/>
    </xf>
    <xf numFmtId="0" fontId="7" fillId="26" borderId="93" xfId="42" applyFill="1" applyBorder="1" applyAlignment="1">
      <alignment horizontal="center" vertical="center"/>
    </xf>
    <xf numFmtId="49" fontId="1" fillId="0" borderId="45" xfId="45" applyNumberFormat="1" applyFont="1" applyFill="1" applyBorder="1" applyAlignment="1">
      <alignment horizontal="center" vertical="center"/>
    </xf>
    <xf numFmtId="49" fontId="1" fillId="0" borderId="93" xfId="45" applyNumberFormat="1" applyFont="1" applyFill="1" applyBorder="1" applyAlignment="1">
      <alignment horizontal="center" vertical="center"/>
    </xf>
    <xf numFmtId="49" fontId="1" fillId="0" borderId="97" xfId="45" applyNumberFormat="1" applyFont="1" applyFill="1" applyBorder="1" applyAlignment="1">
      <alignment horizontal="center" vertical="center"/>
    </xf>
    <xf numFmtId="49" fontId="1" fillId="0" borderId="98" xfId="45" applyNumberFormat="1" applyFont="1" applyFill="1" applyBorder="1" applyAlignment="1">
      <alignment horizontal="center" vertical="center"/>
    </xf>
    <xf numFmtId="49" fontId="1" fillId="0" borderId="47" xfId="45" applyNumberFormat="1" applyFont="1" applyFill="1" applyBorder="1" applyAlignment="1">
      <alignment horizontal="center" vertical="center"/>
    </xf>
    <xf numFmtId="49" fontId="1" fillId="0" borderId="63" xfId="45" applyNumberFormat="1" applyFont="1" applyFill="1" applyBorder="1" applyAlignment="1">
      <alignment horizontal="center" vertical="center"/>
    </xf>
    <xf numFmtId="49" fontId="1" fillId="0" borderId="51" xfId="45" applyNumberFormat="1" applyFont="1" applyFill="1" applyBorder="1" applyAlignment="1">
      <alignment horizontal="center" vertical="center"/>
    </xf>
    <xf numFmtId="0" fontId="11" fillId="0" borderId="0" xfId="43" applyFont="1" applyAlignment="1">
      <alignment horizontal="center"/>
    </xf>
    <xf numFmtId="56" fontId="1" fillId="0" borderId="39" xfId="43" applyNumberFormat="1" applyFont="1" applyBorder="1" applyAlignment="1">
      <alignment horizontal="right"/>
    </xf>
    <xf numFmtId="38" fontId="1" fillId="0" borderId="36" xfId="45" applyFont="1" applyFill="1" applyBorder="1" applyAlignment="1">
      <alignment horizontal="center" vertical="center"/>
    </xf>
    <xf numFmtId="38" fontId="1" fillId="0" borderId="19" xfId="45" applyFont="1" applyFill="1" applyBorder="1" applyAlignment="1">
      <alignment horizontal="center" vertical="center"/>
    </xf>
    <xf numFmtId="38" fontId="1" fillId="0" borderId="20" xfId="45" applyFont="1" applyFill="1" applyBorder="1" applyAlignment="1">
      <alignment horizontal="center" vertical="center"/>
    </xf>
    <xf numFmtId="0" fontId="0" fillId="0" borderId="43" xfId="43" applyFont="1" applyBorder="1" applyAlignment="1">
      <alignment horizontal="center" vertical="center" wrapText="1"/>
    </xf>
    <xf numFmtId="0" fontId="1" fillId="0" borderId="22" xfId="43" applyFont="1" applyBorder="1" applyAlignment="1">
      <alignment horizontal="center" vertical="center"/>
    </xf>
    <xf numFmtId="0" fontId="1" fillId="0" borderId="40" xfId="43" applyFont="1" applyBorder="1" applyAlignment="1">
      <alignment horizontal="center" vertical="center"/>
    </xf>
    <xf numFmtId="0" fontId="1" fillId="0" borderId="48" xfId="43" applyFont="1" applyBorder="1" applyAlignment="1">
      <alignment horizontal="center" vertical="center"/>
    </xf>
    <xf numFmtId="0" fontId="1" fillId="0" borderId="43" xfId="43" applyFont="1" applyBorder="1" applyAlignment="1">
      <alignment horizontal="left" vertical="center" indent="1" shrinkToFit="1"/>
    </xf>
    <xf numFmtId="0" fontId="1" fillId="0" borderId="22" xfId="43" applyFont="1" applyBorder="1" applyAlignment="1">
      <alignment horizontal="left" vertical="center" indent="1" shrinkToFit="1"/>
    </xf>
    <xf numFmtId="178" fontId="17" fillId="0" borderId="43" xfId="43" applyNumberFormat="1" applyFont="1" applyBorder="1" applyAlignment="1">
      <alignment horizontal="center" vertical="center"/>
    </xf>
    <xf numFmtId="178" fontId="17" fillId="0" borderId="42" xfId="43" applyNumberFormat="1" applyFont="1" applyBorder="1" applyAlignment="1">
      <alignment horizontal="center" vertical="center"/>
    </xf>
    <xf numFmtId="178" fontId="17" fillId="0" borderId="22" xfId="43" applyNumberFormat="1" applyFont="1" applyBorder="1" applyAlignment="1">
      <alignment horizontal="right" vertical="center" indent="1"/>
    </xf>
    <xf numFmtId="178" fontId="17" fillId="0" borderId="95" xfId="43" applyNumberFormat="1" applyFont="1" applyBorder="1" applyAlignment="1">
      <alignment horizontal="right" vertical="center" indent="1"/>
    </xf>
    <xf numFmtId="0" fontId="1" fillId="0" borderId="36" xfId="43" applyFont="1" applyBorder="1" applyAlignment="1">
      <alignment horizontal="left" vertical="center" indent="1" shrinkToFit="1"/>
    </xf>
    <xf numFmtId="0" fontId="1" fillId="0" borderId="20" xfId="43" applyFont="1" applyBorder="1" applyAlignment="1">
      <alignment horizontal="left" vertical="center" indent="1" shrinkToFit="1"/>
    </xf>
    <xf numFmtId="49" fontId="1" fillId="0" borderId="44" xfId="45" applyNumberFormat="1" applyFont="1" applyFill="1" applyBorder="1" applyAlignment="1">
      <alignment horizontal="center" vertical="center"/>
    </xf>
    <xf numFmtId="49" fontId="1" fillId="0" borderId="96" xfId="45" applyNumberFormat="1" applyFont="1" applyFill="1" applyBorder="1" applyAlignment="1">
      <alignment horizontal="center" vertical="center"/>
    </xf>
    <xf numFmtId="49" fontId="1" fillId="0" borderId="46" xfId="45" applyNumberFormat="1" applyFont="1" applyFill="1" applyBorder="1" applyAlignment="1">
      <alignment horizontal="center" vertical="center"/>
    </xf>
    <xf numFmtId="49" fontId="1" fillId="0" borderId="41" xfId="45" applyNumberFormat="1" applyFont="1" applyFill="1" applyBorder="1" applyAlignment="1">
      <alignment horizontal="center" vertical="center"/>
    </xf>
    <xf numFmtId="49" fontId="1" fillId="0" borderId="50" xfId="45" applyNumberFormat="1" applyFont="1" applyFill="1" applyBorder="1" applyAlignment="1">
      <alignment horizontal="center" vertical="center"/>
    </xf>
    <xf numFmtId="0" fontId="1" fillId="0" borderId="40" xfId="43" applyFont="1" applyBorder="1" applyAlignment="1">
      <alignment horizontal="left" vertical="center" indent="1" shrinkToFit="1"/>
    </xf>
    <xf numFmtId="0" fontId="1" fillId="0" borderId="48" xfId="43" applyFont="1" applyBorder="1" applyAlignment="1">
      <alignment horizontal="left" vertical="center" indent="1" shrinkToFit="1"/>
    </xf>
    <xf numFmtId="49" fontId="46" fillId="0" borderId="44" xfId="45" applyNumberFormat="1" applyFont="1" applyFill="1" applyBorder="1" applyAlignment="1">
      <alignment horizontal="center" vertical="center"/>
    </xf>
    <xf numFmtId="49" fontId="46" fillId="0" borderId="49" xfId="45" applyNumberFormat="1" applyFont="1" applyFill="1" applyBorder="1" applyAlignment="1">
      <alignment horizontal="center" vertical="center"/>
    </xf>
    <xf numFmtId="49" fontId="1" fillId="0" borderId="49" xfId="45" applyNumberFormat="1" applyFont="1" applyFill="1" applyBorder="1" applyAlignment="1">
      <alignment horizontal="center" vertical="center"/>
    </xf>
    <xf numFmtId="49" fontId="46" fillId="0" borderId="46" xfId="45" applyNumberFormat="1" applyFont="1" applyFill="1" applyBorder="1" applyAlignment="1">
      <alignment horizontal="center" vertical="center"/>
    </xf>
    <xf numFmtId="49" fontId="46" fillId="0" borderId="41" xfId="45" applyNumberFormat="1" applyFont="1" applyFill="1" applyBorder="1" applyAlignment="1">
      <alignment horizontal="center" vertical="center"/>
    </xf>
    <xf numFmtId="0" fontId="1" fillId="0" borderId="47" xfId="43" applyFont="1" applyBorder="1" applyAlignment="1">
      <alignment horizontal="center" vertical="center" shrinkToFit="1"/>
    </xf>
    <xf numFmtId="0" fontId="1" fillId="0" borderId="51" xfId="43" applyFont="1" applyBorder="1" applyAlignment="1">
      <alignment horizontal="center" vertical="center" shrinkToFit="1"/>
    </xf>
    <xf numFmtId="49" fontId="46" fillId="0" borderId="43" xfId="45" applyNumberFormat="1" applyFont="1" applyFill="1" applyBorder="1" applyAlignment="1">
      <alignment horizontal="center" vertical="center"/>
    </xf>
    <xf numFmtId="49" fontId="46" fillId="0" borderId="40" xfId="45" applyNumberFormat="1" applyFont="1" applyFill="1" applyBorder="1" applyAlignment="1">
      <alignment horizontal="center" vertical="center"/>
    </xf>
    <xf numFmtId="49" fontId="46" fillId="0" borderId="97" xfId="45" applyNumberFormat="1" applyFont="1" applyFill="1" applyBorder="1" applyAlignment="1">
      <alignment horizontal="center" vertical="center"/>
    </xf>
    <xf numFmtId="49" fontId="46" fillId="0" borderId="59" xfId="45" applyNumberFormat="1" applyFont="1" applyFill="1" applyBorder="1" applyAlignment="1">
      <alignment horizontal="center" vertical="center"/>
    </xf>
    <xf numFmtId="49" fontId="1" fillId="0" borderId="22" xfId="45" applyNumberFormat="1" applyFont="1" applyFill="1" applyBorder="1" applyAlignment="1">
      <alignment horizontal="center" vertical="center"/>
    </xf>
    <xf numFmtId="49" fontId="1" fillId="0" borderId="48" xfId="45" applyNumberFormat="1" applyFont="1" applyFill="1" applyBorder="1" applyAlignment="1">
      <alignment horizontal="center" vertical="center"/>
    </xf>
    <xf numFmtId="49" fontId="46" fillId="0" borderId="47" xfId="45" applyNumberFormat="1" applyFont="1" applyFill="1" applyBorder="1" applyAlignment="1">
      <alignment horizontal="center" vertical="center"/>
    </xf>
    <xf numFmtId="49" fontId="46" fillId="0" borderId="51" xfId="45" applyNumberFormat="1" applyFont="1" applyFill="1" applyBorder="1" applyAlignment="1">
      <alignment horizontal="center" vertical="center"/>
    </xf>
    <xf numFmtId="49" fontId="1" fillId="0" borderId="20" xfId="45" applyNumberFormat="1" applyFont="1" applyFill="1" applyBorder="1" applyAlignment="1">
      <alignment horizontal="center" vertical="center"/>
    </xf>
    <xf numFmtId="49" fontId="46" fillId="0" borderId="45" xfId="45" applyNumberFormat="1" applyFont="1" applyFill="1" applyBorder="1" applyAlignment="1">
      <alignment horizontal="center" vertical="center"/>
    </xf>
    <xf numFmtId="49" fontId="46" fillId="0" borderId="50" xfId="45" applyNumberFormat="1" applyFont="1" applyFill="1" applyBorder="1" applyAlignment="1">
      <alignment horizontal="center" vertical="center"/>
    </xf>
    <xf numFmtId="0" fontId="1" fillId="0" borderId="36" xfId="43" applyFont="1" applyBorder="1" applyAlignment="1">
      <alignment vertical="center" shrinkToFit="1"/>
    </xf>
    <xf numFmtId="0" fontId="1" fillId="0" borderId="20" xfId="43" applyFont="1" applyBorder="1" applyAlignment="1">
      <alignment vertical="center" shrinkToFit="1"/>
    </xf>
    <xf numFmtId="38" fontId="1" fillId="0" borderId="21" xfId="45" applyFont="1" applyFill="1" applyBorder="1" applyAlignment="1">
      <alignment horizontal="right"/>
    </xf>
    <xf numFmtId="0" fontId="6" fillId="0" borderId="0" xfId="43" applyFont="1" applyAlignment="1">
      <alignment horizontal="left" vertical="center"/>
    </xf>
    <xf numFmtId="49" fontId="1" fillId="0" borderId="36" xfId="45" applyNumberFormat="1" applyFont="1" applyFill="1" applyBorder="1" applyAlignment="1">
      <alignment horizontal="center" vertical="center"/>
    </xf>
    <xf numFmtId="49" fontId="1" fillId="0" borderId="53" xfId="45" applyNumberFormat="1" applyFont="1" applyFill="1" applyBorder="1" applyAlignment="1">
      <alignment horizontal="center" vertical="center"/>
    </xf>
    <xf numFmtId="177" fontId="0" fillId="0" borderId="39" xfId="0" applyNumberFormat="1" applyBorder="1" applyAlignment="1">
      <alignment horizontal="right" vertical="center"/>
    </xf>
    <xf numFmtId="177" fontId="2" fillId="0" borderId="39" xfId="0" applyNumberFormat="1" applyFont="1" applyBorder="1" applyAlignment="1">
      <alignment horizontal="right" vertical="center"/>
    </xf>
    <xf numFmtId="177" fontId="47" fillId="0" borderId="0" xfId="0" applyNumberFormat="1" applyFont="1" applyAlignment="1">
      <alignment horizontal="left" vertical="center"/>
    </xf>
    <xf numFmtId="180" fontId="5" fillId="27" borderId="99" xfId="0" applyNumberFormat="1" applyFont="1" applyFill="1" applyBorder="1" applyAlignment="1">
      <alignment vertical="center"/>
    </xf>
    <xf numFmtId="180" fontId="5" fillId="24" borderId="20" xfId="0" applyNumberFormat="1" applyFont="1" applyFill="1" applyBorder="1" applyAlignment="1">
      <alignment vertical="center"/>
    </xf>
    <xf numFmtId="0" fontId="4" fillId="0" borderId="47" xfId="0" applyFont="1" applyBorder="1" applyAlignment="1">
      <alignment horizontal="center" vertical="center"/>
    </xf>
    <xf numFmtId="0" fontId="4" fillId="0" borderId="63" xfId="0" applyFont="1" applyBorder="1" applyAlignment="1">
      <alignment horizontal="center" vertical="center"/>
    </xf>
    <xf numFmtId="0" fontId="5" fillId="0" borderId="100" xfId="0" applyFont="1" applyBorder="1" applyAlignment="1">
      <alignment horizontal="center" vertical="center"/>
    </xf>
    <xf numFmtId="0" fontId="5" fillId="0" borderId="101" xfId="0" applyFont="1" applyBorder="1" applyAlignment="1">
      <alignment horizontal="center" vertical="center"/>
    </xf>
    <xf numFmtId="0" fontId="5" fillId="0" borderId="102" xfId="0" applyFont="1" applyBorder="1" applyAlignment="1">
      <alignment horizontal="center" vertical="center"/>
    </xf>
    <xf numFmtId="0" fontId="1" fillId="24" borderId="36" xfId="0" applyFont="1" applyFill="1" applyBorder="1" applyAlignment="1">
      <alignment vertical="center"/>
    </xf>
    <xf numFmtId="0" fontId="1" fillId="24" borderId="19" xfId="0" applyFont="1" applyFill="1" applyBorder="1" applyAlignment="1">
      <alignment vertical="center"/>
    </xf>
    <xf numFmtId="0" fontId="5" fillId="24" borderId="19" xfId="0" applyFont="1" applyFill="1" applyBorder="1" applyAlignment="1">
      <alignment horizontal="right" vertical="center"/>
    </xf>
    <xf numFmtId="180" fontId="4" fillId="24" borderId="19" xfId="0" applyNumberFormat="1" applyFont="1" applyFill="1" applyBorder="1" applyAlignment="1">
      <alignment horizontal="left" vertical="center"/>
    </xf>
    <xf numFmtId="176" fontId="5" fillId="24" borderId="19" xfId="0" applyNumberFormat="1" applyFont="1" applyFill="1" applyBorder="1" applyAlignment="1">
      <alignment horizontal="left" vertical="center"/>
    </xf>
    <xf numFmtId="0" fontId="5" fillId="24" borderId="19" xfId="0" applyFont="1" applyFill="1" applyBorder="1" applyAlignment="1">
      <alignment horizontal="left" vertical="center"/>
    </xf>
    <xf numFmtId="0" fontId="44" fillId="0" borderId="32" xfId="0" applyFont="1" applyBorder="1" applyAlignment="1">
      <alignment horizontal="left" vertical="top" shrinkToFit="1"/>
    </xf>
    <xf numFmtId="0" fontId="44" fillId="0" borderId="30" xfId="0" applyFont="1" applyBorder="1" applyAlignment="1">
      <alignment horizontal="left" vertical="top" shrinkToFit="1"/>
    </xf>
    <xf numFmtId="0" fontId="44" fillId="0" borderId="78" xfId="0" applyFont="1" applyBorder="1" applyAlignment="1">
      <alignment horizontal="left" vertical="top" shrinkToFit="1"/>
    </xf>
    <xf numFmtId="180" fontId="5" fillId="24" borderId="36" xfId="33" applyNumberFormat="1" applyFont="1" applyFill="1" applyBorder="1" applyAlignment="1">
      <alignment vertical="center"/>
    </xf>
    <xf numFmtId="180" fontId="5" fillId="24" borderId="19" xfId="33" applyNumberFormat="1" applyFont="1" applyFill="1" applyBorder="1" applyAlignment="1">
      <alignment vertical="center"/>
    </xf>
    <xf numFmtId="0" fontId="5" fillId="0" borderId="36" xfId="0" applyFont="1" applyBorder="1" applyAlignment="1">
      <alignment horizontal="center" vertical="center" shrinkToFit="1"/>
    </xf>
    <xf numFmtId="0" fontId="5" fillId="0" borderId="19" xfId="0" applyFont="1" applyBorder="1" applyAlignment="1">
      <alignment horizontal="center" vertical="center" shrinkToFit="1"/>
    </xf>
    <xf numFmtId="0" fontId="5" fillId="0" borderId="20" xfId="0" applyFont="1" applyBorder="1" applyAlignment="1">
      <alignment horizontal="center" vertical="center" shrinkToFit="1"/>
    </xf>
    <xf numFmtId="0" fontId="5" fillId="24" borderId="36" xfId="0" applyFont="1" applyFill="1" applyBorder="1" applyAlignment="1">
      <alignment horizontal="center" vertical="center"/>
    </xf>
    <xf numFmtId="0" fontId="5" fillId="24" borderId="20" xfId="0" applyFont="1" applyFill="1" applyBorder="1" applyAlignment="1">
      <alignment horizontal="center" vertical="center"/>
    </xf>
    <xf numFmtId="0" fontId="4" fillId="0" borderId="61" xfId="0" applyFont="1" applyBorder="1" applyAlignment="1">
      <alignment horizontal="center" vertical="center" wrapText="1"/>
    </xf>
    <xf numFmtId="0" fontId="4" fillId="0" borderId="63" xfId="0" applyFont="1" applyBorder="1" applyAlignment="1">
      <alignment horizontal="center" vertical="center" wrapText="1"/>
    </xf>
    <xf numFmtId="0" fontId="5" fillId="0" borderId="36"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103" xfId="0" applyFont="1" applyBorder="1" applyAlignment="1">
      <alignment horizontal="center" vertical="center"/>
    </xf>
    <xf numFmtId="0" fontId="4" fillId="0" borderId="61" xfId="0" applyFont="1" applyBorder="1" applyAlignment="1">
      <alignment horizontal="center" vertical="center"/>
    </xf>
    <xf numFmtId="0" fontId="5" fillId="27" borderId="20" xfId="0" applyFont="1" applyFill="1" applyBorder="1" applyAlignment="1">
      <alignment vertical="center"/>
    </xf>
    <xf numFmtId="180" fontId="5" fillId="24" borderId="104" xfId="0" applyNumberFormat="1" applyFont="1" applyFill="1" applyBorder="1" applyAlignment="1">
      <alignment vertical="center"/>
    </xf>
    <xf numFmtId="0" fontId="5" fillId="0" borderId="0" xfId="0" applyFont="1" applyAlignment="1">
      <alignment horizontal="right" vertical="center"/>
    </xf>
    <xf numFmtId="180" fontId="5" fillId="24" borderId="19" xfId="0" applyNumberFormat="1" applyFont="1" applyFill="1" applyBorder="1" applyAlignment="1">
      <alignment vertical="center"/>
    </xf>
    <xf numFmtId="0" fontId="5" fillId="0" borderId="0" xfId="0" applyFont="1" applyAlignment="1">
      <alignment vertical="center"/>
    </xf>
    <xf numFmtId="180" fontId="5" fillId="0" borderId="100" xfId="0" applyNumberFormat="1" applyFont="1" applyBorder="1" applyAlignment="1">
      <alignment horizontal="center" vertical="center"/>
    </xf>
    <xf numFmtId="180" fontId="5" fillId="0" borderId="101" xfId="0" applyNumberFormat="1" applyFont="1" applyBorder="1" applyAlignment="1">
      <alignment horizontal="center" vertical="center"/>
    </xf>
    <xf numFmtId="180" fontId="5" fillId="0" borderId="102" xfId="0" applyNumberFormat="1" applyFont="1" applyBorder="1" applyAlignment="1">
      <alignment horizontal="center" vertical="center"/>
    </xf>
    <xf numFmtId="0" fontId="5" fillId="0" borderId="43" xfId="0" applyFont="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180" fontId="5" fillId="27" borderId="20" xfId="0" applyNumberFormat="1" applyFont="1" applyFill="1" applyBorder="1" applyAlignment="1">
      <alignment vertical="center"/>
    </xf>
    <xf numFmtId="0" fontId="0" fillId="24" borderId="36" xfId="0" applyFill="1" applyBorder="1" applyAlignment="1">
      <alignment vertical="center"/>
    </xf>
    <xf numFmtId="38" fontId="5" fillId="24" borderId="19" xfId="33" applyFont="1" applyFill="1" applyBorder="1" applyAlignment="1">
      <alignment horizontal="left" vertical="center"/>
    </xf>
    <xf numFmtId="0" fontId="4" fillId="0" borderId="58" xfId="0" applyFont="1" applyBorder="1" applyAlignment="1">
      <alignment vertical="center"/>
    </xf>
    <xf numFmtId="0" fontId="4" fillId="0" borderId="32" xfId="0" applyFont="1" applyBorder="1" applyAlignment="1">
      <alignment vertical="center"/>
    </xf>
    <xf numFmtId="176" fontId="4" fillId="0" borderId="13" xfId="0" applyNumberFormat="1" applyFont="1" applyBorder="1" applyAlignment="1">
      <alignment vertical="center"/>
    </xf>
    <xf numFmtId="176" fontId="4" fillId="0" borderId="14" xfId="0" applyNumberFormat="1" applyFont="1" applyBorder="1" applyAlignment="1">
      <alignment vertical="center"/>
    </xf>
    <xf numFmtId="180" fontId="4" fillId="0" borderId="10" xfId="0" applyNumberFormat="1" applyFont="1" applyBorder="1" applyAlignment="1">
      <alignment vertical="center"/>
    </xf>
    <xf numFmtId="180" fontId="4" fillId="0" borderId="11" xfId="0" applyNumberFormat="1" applyFont="1" applyBorder="1" applyAlignment="1">
      <alignment vertical="center"/>
    </xf>
    <xf numFmtId="180" fontId="4" fillId="0" borderId="91" xfId="0" applyNumberFormat="1" applyFont="1" applyBorder="1" applyAlignment="1">
      <alignment vertical="center"/>
    </xf>
    <xf numFmtId="180" fontId="4" fillId="0" borderId="98" xfId="0" applyNumberFormat="1" applyFont="1" applyBorder="1" applyAlignment="1">
      <alignment vertical="center"/>
    </xf>
    <xf numFmtId="180" fontId="4" fillId="0" borderId="23" xfId="0" applyNumberFormat="1" applyFont="1" applyBorder="1" applyAlignment="1">
      <alignment vertical="center"/>
    </xf>
    <xf numFmtId="0" fontId="4" fillId="0" borderId="90" xfId="0" applyFont="1" applyBorder="1" applyAlignment="1">
      <alignment vertical="center"/>
    </xf>
    <xf numFmtId="0" fontId="4" fillId="0" borderId="42" xfId="0" applyFont="1" applyBorder="1" applyAlignment="1">
      <alignment vertical="center"/>
    </xf>
    <xf numFmtId="0" fontId="4" fillId="0" borderId="31" xfId="0" applyFont="1" applyBorder="1" applyAlignment="1">
      <alignment vertical="center"/>
    </xf>
    <xf numFmtId="176" fontId="4" fillId="0" borderId="105" xfId="0" applyNumberFormat="1" applyFont="1" applyBorder="1" applyAlignment="1">
      <alignment vertical="center"/>
    </xf>
    <xf numFmtId="176" fontId="4" fillId="0" borderId="0" xfId="0" applyNumberFormat="1" applyFont="1" applyAlignment="1">
      <alignment vertical="center"/>
    </xf>
    <xf numFmtId="176" fontId="4" fillId="0" borderId="89" xfId="0" applyNumberFormat="1" applyFont="1" applyBorder="1" applyAlignment="1">
      <alignment vertical="center"/>
    </xf>
    <xf numFmtId="176" fontId="4" fillId="0" borderId="92" xfId="0" applyNumberFormat="1" applyFont="1" applyBorder="1" applyAlignment="1">
      <alignment vertical="center"/>
    </xf>
    <xf numFmtId="176" fontId="4" fillId="0" borderId="87" xfId="0" applyNumberFormat="1" applyFont="1" applyBorder="1" applyAlignment="1">
      <alignment vertical="center"/>
    </xf>
    <xf numFmtId="176" fontId="4" fillId="0" borderId="62" xfId="0" applyNumberFormat="1" applyFont="1" applyBorder="1" applyAlignment="1">
      <alignment vertical="center"/>
    </xf>
    <xf numFmtId="180" fontId="5" fillId="24" borderId="99" xfId="0" applyNumberFormat="1" applyFont="1" applyFill="1" applyBorder="1" applyAlignment="1">
      <alignment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45" xr:uid="{00000000-0005-0000-0000-000021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6" xr:uid="{00000000-0005-0000-0000-00002B000000}"/>
    <cellStyle name="標準_山口県" xfId="42" xr:uid="{00000000-0005-0000-0000-00002C000000}"/>
    <cellStyle name="標準_部数表" xfId="43" xr:uid="{00000000-0005-0000-0000-00002D000000}"/>
    <cellStyle name="良い" xfId="4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wmf"/></Relationships>
</file>

<file path=xl/drawings/drawing1.xml><?xml version="1.0" encoding="utf-8"?>
<xdr:wsDr xmlns:xdr="http://schemas.openxmlformats.org/drawingml/2006/spreadsheetDrawing" xmlns:a="http://schemas.openxmlformats.org/drawingml/2006/main">
  <xdr:twoCellAnchor>
    <xdr:from>
      <xdr:col>0</xdr:col>
      <xdr:colOff>0</xdr:colOff>
      <xdr:row>21</xdr:row>
      <xdr:rowOff>142875</xdr:rowOff>
    </xdr:from>
    <xdr:to>
      <xdr:col>1</xdr:col>
      <xdr:colOff>438150</xdr:colOff>
      <xdr:row>32</xdr:row>
      <xdr:rowOff>0</xdr:rowOff>
    </xdr:to>
    <xdr:pic>
      <xdr:nvPicPr>
        <xdr:cNvPr id="76415" name="Picture 2" descr="ふちなし">
          <a:extLst>
            <a:ext uri="{FF2B5EF4-FFF2-40B4-BE49-F238E27FC236}">
              <a16:creationId xmlns:a16="http://schemas.microsoft.com/office/drawing/2014/main" id="{00000000-0008-0000-0000-00007F2A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76800"/>
          <a:ext cx="1352550"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1</xdr:row>
      <xdr:rowOff>0</xdr:rowOff>
    </xdr:from>
    <xdr:to>
      <xdr:col>15</xdr:col>
      <xdr:colOff>114300</xdr:colOff>
      <xdr:row>44</xdr:row>
      <xdr:rowOff>161925</xdr:rowOff>
    </xdr:to>
    <xdr:pic>
      <xdr:nvPicPr>
        <xdr:cNvPr id="115071" name="Picture 1" descr="MJBNDDFAEBDICLJLMMNEIFBM95341214">
          <a:extLst>
            <a:ext uri="{FF2B5EF4-FFF2-40B4-BE49-F238E27FC236}">
              <a16:creationId xmlns:a16="http://schemas.microsoft.com/office/drawing/2014/main" id="{00000000-0008-0000-0100-00007FC10100}"/>
            </a:ext>
          </a:extLst>
        </xdr:cNvPr>
        <xdr:cNvPicPr preferRelativeResize="0">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114300"/>
          <a:ext cx="9705975" cy="7600950"/>
        </a:xfrm>
        <a:prstGeom prst="rect">
          <a:avLst/>
        </a:prstGeom>
        <a:noFill/>
        <a:ln w="19050">
          <a:solidFill>
            <a:srgbClr xmlns:mc="http://schemas.openxmlformats.org/markup-compatibility/2006" xmlns:a14="http://schemas.microsoft.com/office/drawing/2010/main" val="000000" mc:Ignorable="a14" a14:legacySpreadsheetColorIndex="8"/>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609600</xdr:colOff>
      <xdr:row>19</xdr:row>
      <xdr:rowOff>57150</xdr:rowOff>
    </xdr:from>
    <xdr:to>
      <xdr:col>14</xdr:col>
      <xdr:colOff>19050</xdr:colOff>
      <xdr:row>25</xdr:row>
      <xdr:rowOff>47625</xdr:rowOff>
    </xdr:to>
    <xdr:grpSp>
      <xdr:nvGrpSpPr>
        <xdr:cNvPr id="115072" name="Group 2">
          <a:extLst>
            <a:ext uri="{FF2B5EF4-FFF2-40B4-BE49-F238E27FC236}">
              <a16:creationId xmlns:a16="http://schemas.microsoft.com/office/drawing/2014/main" id="{00000000-0008-0000-0100-000080C10100}"/>
            </a:ext>
          </a:extLst>
        </xdr:cNvPr>
        <xdr:cNvGrpSpPr>
          <a:grpSpLocks/>
        </xdr:cNvGrpSpPr>
      </xdr:nvGrpSpPr>
      <xdr:grpSpPr bwMode="auto">
        <a:xfrm>
          <a:off x="8372475" y="3324225"/>
          <a:ext cx="781050" cy="1019175"/>
          <a:chOff x="928" y="337"/>
          <a:chExt cx="82" cy="107"/>
        </a:xfrm>
      </xdr:grpSpPr>
      <xdr:sp macro="" textlink="">
        <xdr:nvSpPr>
          <xdr:cNvPr id="115155" name="Freeform 3">
            <a:extLst>
              <a:ext uri="{FF2B5EF4-FFF2-40B4-BE49-F238E27FC236}">
                <a16:creationId xmlns:a16="http://schemas.microsoft.com/office/drawing/2014/main" id="{00000000-0008-0000-0100-0000D3C10100}"/>
              </a:ext>
            </a:extLst>
          </xdr:cNvPr>
          <xdr:cNvSpPr>
            <a:spLocks/>
          </xdr:cNvSpPr>
        </xdr:nvSpPr>
        <xdr:spPr bwMode="auto">
          <a:xfrm>
            <a:off x="928" y="350"/>
            <a:ext cx="82" cy="94"/>
          </a:xfrm>
          <a:custGeom>
            <a:avLst/>
            <a:gdLst>
              <a:gd name="T0" fmla="*/ 1 w 82"/>
              <a:gd name="T1" fmla="*/ 5 h 94"/>
              <a:gd name="T2" fmla="*/ 4 w 82"/>
              <a:gd name="T3" fmla="*/ 10 h 94"/>
              <a:gd name="T4" fmla="*/ 0 w 82"/>
              <a:gd name="T5" fmla="*/ 14 h 94"/>
              <a:gd name="T6" fmla="*/ 11 w 82"/>
              <a:gd name="T7" fmla="*/ 23 h 94"/>
              <a:gd name="T8" fmla="*/ 11 w 82"/>
              <a:gd name="T9" fmla="*/ 27 h 94"/>
              <a:gd name="T10" fmla="*/ 8 w 82"/>
              <a:gd name="T11" fmla="*/ 30 h 94"/>
              <a:gd name="T12" fmla="*/ 6 w 82"/>
              <a:gd name="T13" fmla="*/ 35 h 94"/>
              <a:gd name="T14" fmla="*/ 9 w 82"/>
              <a:gd name="T15" fmla="*/ 43 h 94"/>
              <a:gd name="T16" fmla="*/ 15 w 82"/>
              <a:gd name="T17" fmla="*/ 48 h 94"/>
              <a:gd name="T18" fmla="*/ 15 w 82"/>
              <a:gd name="T19" fmla="*/ 61 h 94"/>
              <a:gd name="T20" fmla="*/ 12 w 82"/>
              <a:gd name="T21" fmla="*/ 66 h 94"/>
              <a:gd name="T22" fmla="*/ 18 w 82"/>
              <a:gd name="T23" fmla="*/ 66 h 94"/>
              <a:gd name="T24" fmla="*/ 22 w 82"/>
              <a:gd name="T25" fmla="*/ 73 h 94"/>
              <a:gd name="T26" fmla="*/ 25 w 82"/>
              <a:gd name="T27" fmla="*/ 68 h 94"/>
              <a:gd name="T28" fmla="*/ 31 w 82"/>
              <a:gd name="T29" fmla="*/ 69 h 94"/>
              <a:gd name="T30" fmla="*/ 29 w 82"/>
              <a:gd name="T31" fmla="*/ 74 h 94"/>
              <a:gd name="T32" fmla="*/ 33 w 82"/>
              <a:gd name="T33" fmla="*/ 76 h 94"/>
              <a:gd name="T34" fmla="*/ 36 w 82"/>
              <a:gd name="T35" fmla="*/ 71 h 94"/>
              <a:gd name="T36" fmla="*/ 40 w 82"/>
              <a:gd name="T37" fmla="*/ 73 h 94"/>
              <a:gd name="T38" fmla="*/ 46 w 82"/>
              <a:gd name="T39" fmla="*/ 74 h 94"/>
              <a:gd name="T40" fmla="*/ 46 w 82"/>
              <a:gd name="T41" fmla="*/ 70 h 94"/>
              <a:gd name="T42" fmla="*/ 50 w 82"/>
              <a:gd name="T43" fmla="*/ 71 h 94"/>
              <a:gd name="T44" fmla="*/ 50 w 82"/>
              <a:gd name="T45" fmla="*/ 75 h 94"/>
              <a:gd name="T46" fmla="*/ 54 w 82"/>
              <a:gd name="T47" fmla="*/ 73 h 94"/>
              <a:gd name="T48" fmla="*/ 46 w 82"/>
              <a:gd name="T49" fmla="*/ 90 h 94"/>
              <a:gd name="T50" fmla="*/ 46 w 82"/>
              <a:gd name="T51" fmla="*/ 93 h 94"/>
              <a:gd name="T52" fmla="*/ 51 w 82"/>
              <a:gd name="T53" fmla="*/ 90 h 94"/>
              <a:gd name="T54" fmla="*/ 55 w 82"/>
              <a:gd name="T55" fmla="*/ 94 h 94"/>
              <a:gd name="T56" fmla="*/ 60 w 82"/>
              <a:gd name="T57" fmla="*/ 94 h 94"/>
              <a:gd name="T58" fmla="*/ 66 w 82"/>
              <a:gd name="T59" fmla="*/ 89 h 94"/>
              <a:gd name="T60" fmla="*/ 82 w 82"/>
              <a:gd name="T61" fmla="*/ 88 h 94"/>
              <a:gd name="T62" fmla="*/ 80 w 82"/>
              <a:gd name="T63" fmla="*/ 81 h 94"/>
              <a:gd name="T64" fmla="*/ 74 w 82"/>
              <a:gd name="T65" fmla="*/ 73 h 94"/>
              <a:gd name="T66" fmla="*/ 64 w 82"/>
              <a:gd name="T67" fmla="*/ 69 h 94"/>
              <a:gd name="T68" fmla="*/ 3 w 82"/>
              <a:gd name="T69" fmla="*/ 0 h 94"/>
              <a:gd name="T70" fmla="*/ 1 w 82"/>
              <a:gd name="T71" fmla="*/ 5 h 94"/>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Lst>
            <a:ahLst/>
            <a:cxnLst>
              <a:cxn ang="T72">
                <a:pos x="T0" y="T1"/>
              </a:cxn>
              <a:cxn ang="T73">
                <a:pos x="T2" y="T3"/>
              </a:cxn>
              <a:cxn ang="T74">
                <a:pos x="T4" y="T5"/>
              </a:cxn>
              <a:cxn ang="T75">
                <a:pos x="T6" y="T7"/>
              </a:cxn>
              <a:cxn ang="T76">
                <a:pos x="T8" y="T9"/>
              </a:cxn>
              <a:cxn ang="T77">
                <a:pos x="T10" y="T11"/>
              </a:cxn>
              <a:cxn ang="T78">
                <a:pos x="T12" y="T13"/>
              </a:cxn>
              <a:cxn ang="T79">
                <a:pos x="T14" y="T15"/>
              </a:cxn>
              <a:cxn ang="T80">
                <a:pos x="T16" y="T17"/>
              </a:cxn>
              <a:cxn ang="T81">
                <a:pos x="T18" y="T19"/>
              </a:cxn>
              <a:cxn ang="T82">
                <a:pos x="T20" y="T21"/>
              </a:cxn>
              <a:cxn ang="T83">
                <a:pos x="T22" y="T23"/>
              </a:cxn>
              <a:cxn ang="T84">
                <a:pos x="T24" y="T25"/>
              </a:cxn>
              <a:cxn ang="T85">
                <a:pos x="T26" y="T27"/>
              </a:cxn>
              <a:cxn ang="T86">
                <a:pos x="T28" y="T29"/>
              </a:cxn>
              <a:cxn ang="T87">
                <a:pos x="T30" y="T31"/>
              </a:cxn>
              <a:cxn ang="T88">
                <a:pos x="T32" y="T33"/>
              </a:cxn>
              <a:cxn ang="T89">
                <a:pos x="T34" y="T35"/>
              </a:cxn>
              <a:cxn ang="T90">
                <a:pos x="T36" y="T37"/>
              </a:cxn>
              <a:cxn ang="T91">
                <a:pos x="T38" y="T39"/>
              </a:cxn>
              <a:cxn ang="T92">
                <a:pos x="T40" y="T41"/>
              </a:cxn>
              <a:cxn ang="T93">
                <a:pos x="T42" y="T43"/>
              </a:cxn>
              <a:cxn ang="T94">
                <a:pos x="T44" y="T45"/>
              </a:cxn>
              <a:cxn ang="T95">
                <a:pos x="T46" y="T47"/>
              </a:cxn>
              <a:cxn ang="T96">
                <a:pos x="T48" y="T49"/>
              </a:cxn>
              <a:cxn ang="T97">
                <a:pos x="T50" y="T51"/>
              </a:cxn>
              <a:cxn ang="T98">
                <a:pos x="T52" y="T53"/>
              </a:cxn>
              <a:cxn ang="T99">
                <a:pos x="T54" y="T55"/>
              </a:cxn>
              <a:cxn ang="T100">
                <a:pos x="T56" y="T57"/>
              </a:cxn>
              <a:cxn ang="T101">
                <a:pos x="T58" y="T59"/>
              </a:cxn>
              <a:cxn ang="T102">
                <a:pos x="T60" y="T61"/>
              </a:cxn>
              <a:cxn ang="T103">
                <a:pos x="T62" y="T63"/>
              </a:cxn>
              <a:cxn ang="T104">
                <a:pos x="T64" y="T65"/>
              </a:cxn>
              <a:cxn ang="T105">
                <a:pos x="T66" y="T67"/>
              </a:cxn>
              <a:cxn ang="T106">
                <a:pos x="T68" y="T69"/>
              </a:cxn>
              <a:cxn ang="T107">
                <a:pos x="T70" y="T71"/>
              </a:cxn>
            </a:cxnLst>
            <a:rect l="0" t="0" r="r" b="b"/>
            <a:pathLst>
              <a:path w="82" h="94">
                <a:moveTo>
                  <a:pt x="1" y="5"/>
                </a:moveTo>
                <a:lnTo>
                  <a:pt x="4" y="10"/>
                </a:lnTo>
                <a:lnTo>
                  <a:pt x="0" y="14"/>
                </a:lnTo>
                <a:lnTo>
                  <a:pt x="11" y="23"/>
                </a:lnTo>
                <a:lnTo>
                  <a:pt x="11" y="27"/>
                </a:lnTo>
                <a:lnTo>
                  <a:pt x="8" y="30"/>
                </a:lnTo>
                <a:lnTo>
                  <a:pt x="6" y="35"/>
                </a:lnTo>
                <a:lnTo>
                  <a:pt x="9" y="43"/>
                </a:lnTo>
                <a:lnTo>
                  <a:pt x="15" y="48"/>
                </a:lnTo>
                <a:lnTo>
                  <a:pt x="15" y="61"/>
                </a:lnTo>
                <a:lnTo>
                  <a:pt x="12" y="66"/>
                </a:lnTo>
                <a:lnTo>
                  <a:pt x="18" y="66"/>
                </a:lnTo>
                <a:lnTo>
                  <a:pt x="22" y="73"/>
                </a:lnTo>
                <a:lnTo>
                  <a:pt x="25" y="68"/>
                </a:lnTo>
                <a:lnTo>
                  <a:pt x="31" y="69"/>
                </a:lnTo>
                <a:lnTo>
                  <a:pt x="29" y="74"/>
                </a:lnTo>
                <a:lnTo>
                  <a:pt x="33" y="76"/>
                </a:lnTo>
                <a:lnTo>
                  <a:pt x="36" y="71"/>
                </a:lnTo>
                <a:lnTo>
                  <a:pt x="40" y="73"/>
                </a:lnTo>
                <a:lnTo>
                  <a:pt x="46" y="74"/>
                </a:lnTo>
                <a:lnTo>
                  <a:pt x="46" y="70"/>
                </a:lnTo>
                <a:lnTo>
                  <a:pt x="50" y="71"/>
                </a:lnTo>
                <a:lnTo>
                  <a:pt x="50" y="75"/>
                </a:lnTo>
                <a:lnTo>
                  <a:pt x="54" y="73"/>
                </a:lnTo>
                <a:lnTo>
                  <a:pt x="46" y="90"/>
                </a:lnTo>
                <a:lnTo>
                  <a:pt x="46" y="93"/>
                </a:lnTo>
                <a:lnTo>
                  <a:pt x="51" y="90"/>
                </a:lnTo>
                <a:lnTo>
                  <a:pt x="55" y="94"/>
                </a:lnTo>
                <a:lnTo>
                  <a:pt x="60" y="94"/>
                </a:lnTo>
                <a:lnTo>
                  <a:pt x="66" y="89"/>
                </a:lnTo>
                <a:lnTo>
                  <a:pt x="82" y="88"/>
                </a:lnTo>
                <a:lnTo>
                  <a:pt x="80" y="81"/>
                </a:lnTo>
                <a:lnTo>
                  <a:pt x="74" y="73"/>
                </a:lnTo>
                <a:lnTo>
                  <a:pt x="64" y="69"/>
                </a:lnTo>
                <a:lnTo>
                  <a:pt x="3" y="0"/>
                </a:lnTo>
                <a:lnTo>
                  <a:pt x="1" y="5"/>
                </a:lnTo>
                <a:close/>
              </a:path>
            </a:pathLst>
          </a:custGeom>
          <a:solidFill>
            <a:srgbClr xmlns:mc="http://schemas.openxmlformats.org/markup-compatibility/2006" xmlns:a14="http://schemas.microsoft.com/office/drawing/2010/main" val="FF99CC" mc:Ignorable="a14" a14:legacySpreadsheetColorIndex="4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sp macro="" textlink="">
        <xdr:nvSpPr>
          <xdr:cNvPr id="115156" name="Freeform 4">
            <a:extLst>
              <a:ext uri="{FF2B5EF4-FFF2-40B4-BE49-F238E27FC236}">
                <a16:creationId xmlns:a16="http://schemas.microsoft.com/office/drawing/2014/main" id="{00000000-0008-0000-0100-0000D4C10100}"/>
              </a:ext>
            </a:extLst>
          </xdr:cNvPr>
          <xdr:cNvSpPr>
            <a:spLocks/>
          </xdr:cNvSpPr>
        </xdr:nvSpPr>
        <xdr:spPr bwMode="auto">
          <a:xfrm>
            <a:off x="929" y="337"/>
            <a:ext cx="81" cy="102"/>
          </a:xfrm>
          <a:custGeom>
            <a:avLst/>
            <a:gdLst>
              <a:gd name="T0" fmla="*/ 81 w 81"/>
              <a:gd name="T1" fmla="*/ 102 h 102"/>
              <a:gd name="T2" fmla="*/ 79 w 81"/>
              <a:gd name="T3" fmla="*/ 94 h 102"/>
              <a:gd name="T4" fmla="*/ 73 w 81"/>
              <a:gd name="T5" fmla="*/ 86 h 102"/>
              <a:gd name="T6" fmla="*/ 63 w 81"/>
              <a:gd name="T7" fmla="*/ 82 h 102"/>
              <a:gd name="T8" fmla="*/ 65 w 81"/>
              <a:gd name="T9" fmla="*/ 79 h 102"/>
              <a:gd name="T10" fmla="*/ 68 w 81"/>
              <a:gd name="T11" fmla="*/ 79 h 102"/>
              <a:gd name="T12" fmla="*/ 70 w 81"/>
              <a:gd name="T13" fmla="*/ 63 h 102"/>
              <a:gd name="T14" fmla="*/ 78 w 81"/>
              <a:gd name="T15" fmla="*/ 56 h 102"/>
              <a:gd name="T16" fmla="*/ 74 w 81"/>
              <a:gd name="T17" fmla="*/ 56 h 102"/>
              <a:gd name="T18" fmla="*/ 72 w 81"/>
              <a:gd name="T19" fmla="*/ 46 h 102"/>
              <a:gd name="T20" fmla="*/ 69 w 81"/>
              <a:gd name="T21" fmla="*/ 41 h 102"/>
              <a:gd name="T22" fmla="*/ 64 w 81"/>
              <a:gd name="T23" fmla="*/ 39 h 102"/>
              <a:gd name="T24" fmla="*/ 64 w 81"/>
              <a:gd name="T25" fmla="*/ 28 h 102"/>
              <a:gd name="T26" fmla="*/ 69 w 81"/>
              <a:gd name="T27" fmla="*/ 29 h 102"/>
              <a:gd name="T28" fmla="*/ 67 w 81"/>
              <a:gd name="T29" fmla="*/ 26 h 102"/>
              <a:gd name="T30" fmla="*/ 71 w 81"/>
              <a:gd name="T31" fmla="*/ 25 h 102"/>
              <a:gd name="T32" fmla="*/ 67 w 81"/>
              <a:gd name="T33" fmla="*/ 23 h 102"/>
              <a:gd name="T34" fmla="*/ 64 w 81"/>
              <a:gd name="T35" fmla="*/ 26 h 102"/>
              <a:gd name="T36" fmla="*/ 62 w 81"/>
              <a:gd name="T37" fmla="*/ 17 h 102"/>
              <a:gd name="T38" fmla="*/ 62 w 81"/>
              <a:gd name="T39" fmla="*/ 24 h 102"/>
              <a:gd name="T40" fmla="*/ 58 w 81"/>
              <a:gd name="T41" fmla="*/ 25 h 102"/>
              <a:gd name="T42" fmla="*/ 62 w 81"/>
              <a:gd name="T43" fmla="*/ 26 h 102"/>
              <a:gd name="T44" fmla="*/ 62 w 81"/>
              <a:gd name="T45" fmla="*/ 29 h 102"/>
              <a:gd name="T46" fmla="*/ 62 w 81"/>
              <a:gd name="T47" fmla="*/ 36 h 102"/>
              <a:gd name="T48" fmla="*/ 56 w 81"/>
              <a:gd name="T49" fmla="*/ 32 h 102"/>
              <a:gd name="T50" fmla="*/ 55 w 81"/>
              <a:gd name="T51" fmla="*/ 34 h 102"/>
              <a:gd name="T52" fmla="*/ 48 w 81"/>
              <a:gd name="T53" fmla="*/ 34 h 102"/>
              <a:gd name="T54" fmla="*/ 46 w 81"/>
              <a:gd name="T55" fmla="*/ 41 h 102"/>
              <a:gd name="T56" fmla="*/ 41 w 81"/>
              <a:gd name="T57" fmla="*/ 42 h 102"/>
              <a:gd name="T58" fmla="*/ 38 w 81"/>
              <a:gd name="T59" fmla="*/ 40 h 102"/>
              <a:gd name="T60" fmla="*/ 29 w 81"/>
              <a:gd name="T61" fmla="*/ 37 h 102"/>
              <a:gd name="T62" fmla="*/ 25 w 81"/>
              <a:gd name="T63" fmla="*/ 32 h 102"/>
              <a:gd name="T64" fmla="*/ 27 w 81"/>
              <a:gd name="T65" fmla="*/ 23 h 102"/>
              <a:gd name="T66" fmla="*/ 30 w 81"/>
              <a:gd name="T67" fmla="*/ 19 h 102"/>
              <a:gd name="T68" fmla="*/ 28 w 81"/>
              <a:gd name="T69" fmla="*/ 14 h 102"/>
              <a:gd name="T70" fmla="*/ 29 w 81"/>
              <a:gd name="T71" fmla="*/ 8 h 102"/>
              <a:gd name="T72" fmla="*/ 29 w 81"/>
              <a:gd name="T73" fmla="*/ 4 h 102"/>
              <a:gd name="T74" fmla="*/ 23 w 81"/>
              <a:gd name="T75" fmla="*/ 0 h 102"/>
              <a:gd name="T76" fmla="*/ 16 w 81"/>
              <a:gd name="T77" fmla="*/ 0 h 102"/>
              <a:gd name="T78" fmla="*/ 15 w 81"/>
              <a:gd name="T79" fmla="*/ 4 h 102"/>
              <a:gd name="T80" fmla="*/ 15 w 81"/>
              <a:gd name="T81" fmla="*/ 11 h 102"/>
              <a:gd name="T82" fmla="*/ 11 w 81"/>
              <a:gd name="T83" fmla="*/ 16 h 102"/>
              <a:gd name="T84" fmla="*/ 9 w 81"/>
              <a:gd name="T85" fmla="*/ 10 h 102"/>
              <a:gd name="T86" fmla="*/ 2 w 81"/>
              <a:gd name="T87" fmla="*/ 12 h 102"/>
              <a:gd name="T88" fmla="*/ 0 w 81"/>
              <a:gd name="T89" fmla="*/ 19 h 102"/>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Lst>
            <a:ahLst/>
            <a:cxnLst>
              <a:cxn ang="T90">
                <a:pos x="T0" y="T1"/>
              </a:cxn>
              <a:cxn ang="T91">
                <a:pos x="T2" y="T3"/>
              </a:cxn>
              <a:cxn ang="T92">
                <a:pos x="T4" y="T5"/>
              </a:cxn>
              <a:cxn ang="T93">
                <a:pos x="T6" y="T7"/>
              </a:cxn>
              <a:cxn ang="T94">
                <a:pos x="T8" y="T9"/>
              </a:cxn>
              <a:cxn ang="T95">
                <a:pos x="T10" y="T11"/>
              </a:cxn>
              <a:cxn ang="T96">
                <a:pos x="T12" y="T13"/>
              </a:cxn>
              <a:cxn ang="T97">
                <a:pos x="T14" y="T15"/>
              </a:cxn>
              <a:cxn ang="T98">
                <a:pos x="T16" y="T17"/>
              </a:cxn>
              <a:cxn ang="T99">
                <a:pos x="T18" y="T19"/>
              </a:cxn>
              <a:cxn ang="T100">
                <a:pos x="T20" y="T21"/>
              </a:cxn>
              <a:cxn ang="T101">
                <a:pos x="T22" y="T23"/>
              </a:cxn>
              <a:cxn ang="T102">
                <a:pos x="T24" y="T25"/>
              </a:cxn>
              <a:cxn ang="T103">
                <a:pos x="T26" y="T27"/>
              </a:cxn>
              <a:cxn ang="T104">
                <a:pos x="T28" y="T29"/>
              </a:cxn>
              <a:cxn ang="T105">
                <a:pos x="T30" y="T31"/>
              </a:cxn>
              <a:cxn ang="T106">
                <a:pos x="T32" y="T33"/>
              </a:cxn>
              <a:cxn ang="T107">
                <a:pos x="T34" y="T35"/>
              </a:cxn>
              <a:cxn ang="T108">
                <a:pos x="T36" y="T37"/>
              </a:cxn>
              <a:cxn ang="T109">
                <a:pos x="T38" y="T39"/>
              </a:cxn>
              <a:cxn ang="T110">
                <a:pos x="T40" y="T41"/>
              </a:cxn>
              <a:cxn ang="T111">
                <a:pos x="T42" y="T43"/>
              </a:cxn>
              <a:cxn ang="T112">
                <a:pos x="T44" y="T45"/>
              </a:cxn>
              <a:cxn ang="T113">
                <a:pos x="T46" y="T47"/>
              </a:cxn>
              <a:cxn ang="T114">
                <a:pos x="T48" y="T49"/>
              </a:cxn>
              <a:cxn ang="T115">
                <a:pos x="T50" y="T51"/>
              </a:cxn>
              <a:cxn ang="T116">
                <a:pos x="T52" y="T53"/>
              </a:cxn>
              <a:cxn ang="T117">
                <a:pos x="T54" y="T55"/>
              </a:cxn>
              <a:cxn ang="T118">
                <a:pos x="T56" y="T57"/>
              </a:cxn>
              <a:cxn ang="T119">
                <a:pos x="T58" y="T59"/>
              </a:cxn>
              <a:cxn ang="T120">
                <a:pos x="T60" y="T61"/>
              </a:cxn>
              <a:cxn ang="T121">
                <a:pos x="T62" y="T63"/>
              </a:cxn>
              <a:cxn ang="T122">
                <a:pos x="T64" y="T65"/>
              </a:cxn>
              <a:cxn ang="T123">
                <a:pos x="T66" y="T67"/>
              </a:cxn>
              <a:cxn ang="T124">
                <a:pos x="T68" y="T69"/>
              </a:cxn>
              <a:cxn ang="T125">
                <a:pos x="T70" y="T71"/>
              </a:cxn>
              <a:cxn ang="T126">
                <a:pos x="T72" y="T73"/>
              </a:cxn>
              <a:cxn ang="T127">
                <a:pos x="T74" y="T75"/>
              </a:cxn>
              <a:cxn ang="T128">
                <a:pos x="T76" y="T77"/>
              </a:cxn>
              <a:cxn ang="T129">
                <a:pos x="T78" y="T79"/>
              </a:cxn>
              <a:cxn ang="T130">
                <a:pos x="T80" y="T81"/>
              </a:cxn>
              <a:cxn ang="T131">
                <a:pos x="T82" y="T83"/>
              </a:cxn>
              <a:cxn ang="T132">
                <a:pos x="T84" y="T85"/>
              </a:cxn>
              <a:cxn ang="T133">
                <a:pos x="T86" y="T87"/>
              </a:cxn>
              <a:cxn ang="T134">
                <a:pos x="T88" y="T89"/>
              </a:cxn>
            </a:cxnLst>
            <a:rect l="0" t="0" r="r" b="b"/>
            <a:pathLst>
              <a:path w="81" h="102">
                <a:moveTo>
                  <a:pt x="81" y="102"/>
                </a:moveTo>
                <a:lnTo>
                  <a:pt x="79" y="94"/>
                </a:lnTo>
                <a:lnTo>
                  <a:pt x="73" y="86"/>
                </a:lnTo>
                <a:lnTo>
                  <a:pt x="63" y="82"/>
                </a:lnTo>
                <a:lnTo>
                  <a:pt x="65" y="79"/>
                </a:lnTo>
                <a:lnTo>
                  <a:pt x="68" y="79"/>
                </a:lnTo>
                <a:lnTo>
                  <a:pt x="70" y="63"/>
                </a:lnTo>
                <a:lnTo>
                  <a:pt x="78" y="56"/>
                </a:lnTo>
                <a:lnTo>
                  <a:pt x="74" y="56"/>
                </a:lnTo>
                <a:lnTo>
                  <a:pt x="72" y="46"/>
                </a:lnTo>
                <a:lnTo>
                  <a:pt x="69" y="41"/>
                </a:lnTo>
                <a:lnTo>
                  <a:pt x="64" y="39"/>
                </a:lnTo>
                <a:lnTo>
                  <a:pt x="64" y="28"/>
                </a:lnTo>
                <a:lnTo>
                  <a:pt x="69" y="29"/>
                </a:lnTo>
                <a:lnTo>
                  <a:pt x="67" y="26"/>
                </a:lnTo>
                <a:lnTo>
                  <a:pt x="71" y="25"/>
                </a:lnTo>
                <a:lnTo>
                  <a:pt x="67" y="23"/>
                </a:lnTo>
                <a:lnTo>
                  <a:pt x="64" y="26"/>
                </a:lnTo>
                <a:lnTo>
                  <a:pt x="62" y="17"/>
                </a:lnTo>
                <a:lnTo>
                  <a:pt x="62" y="24"/>
                </a:lnTo>
                <a:lnTo>
                  <a:pt x="58" y="25"/>
                </a:lnTo>
                <a:lnTo>
                  <a:pt x="62" y="26"/>
                </a:lnTo>
                <a:lnTo>
                  <a:pt x="62" y="29"/>
                </a:lnTo>
                <a:lnTo>
                  <a:pt x="62" y="36"/>
                </a:lnTo>
                <a:lnTo>
                  <a:pt x="56" y="32"/>
                </a:lnTo>
                <a:lnTo>
                  <a:pt x="55" y="34"/>
                </a:lnTo>
                <a:lnTo>
                  <a:pt x="48" y="34"/>
                </a:lnTo>
                <a:lnTo>
                  <a:pt x="46" y="41"/>
                </a:lnTo>
                <a:lnTo>
                  <a:pt x="41" y="42"/>
                </a:lnTo>
                <a:lnTo>
                  <a:pt x="38" y="40"/>
                </a:lnTo>
                <a:lnTo>
                  <a:pt x="29" y="37"/>
                </a:lnTo>
                <a:lnTo>
                  <a:pt x="25" y="32"/>
                </a:lnTo>
                <a:lnTo>
                  <a:pt x="27" y="23"/>
                </a:lnTo>
                <a:lnTo>
                  <a:pt x="30" y="19"/>
                </a:lnTo>
                <a:lnTo>
                  <a:pt x="28" y="14"/>
                </a:lnTo>
                <a:lnTo>
                  <a:pt x="29" y="8"/>
                </a:lnTo>
                <a:lnTo>
                  <a:pt x="29" y="4"/>
                </a:lnTo>
                <a:lnTo>
                  <a:pt x="23" y="0"/>
                </a:lnTo>
                <a:lnTo>
                  <a:pt x="16" y="0"/>
                </a:lnTo>
                <a:lnTo>
                  <a:pt x="15" y="4"/>
                </a:lnTo>
                <a:lnTo>
                  <a:pt x="15" y="11"/>
                </a:lnTo>
                <a:lnTo>
                  <a:pt x="11" y="16"/>
                </a:lnTo>
                <a:lnTo>
                  <a:pt x="9" y="10"/>
                </a:lnTo>
                <a:lnTo>
                  <a:pt x="2" y="12"/>
                </a:lnTo>
                <a:lnTo>
                  <a:pt x="0" y="19"/>
                </a:lnTo>
              </a:path>
            </a:pathLst>
          </a:custGeom>
          <a:solidFill>
            <a:srgbClr xmlns:mc="http://schemas.openxmlformats.org/markup-compatibility/2006" xmlns:a14="http://schemas.microsoft.com/office/drawing/2010/main" val="FF99CC" mc:Ignorable="a14" a14:legacySpreadsheetColorIndex="45"/>
          </a:solidFill>
          <a:ln w="28575" cmpd="sng">
            <a:solidFill>
              <a:srgbClr xmlns:mc="http://schemas.openxmlformats.org/markup-compatibility/2006" xmlns:a14="http://schemas.microsoft.com/office/drawing/2010/main" val="000000" mc:Ignorable="a14" a14:legacySpreadsheetColorIndex="64"/>
            </a:solidFill>
            <a:round/>
            <a:headEnd/>
            <a:tailEnd/>
          </a:ln>
        </xdr:spPr>
      </xdr:sp>
    </xdr:grpSp>
    <xdr:clientData/>
  </xdr:twoCellAnchor>
  <xdr:twoCellAnchor>
    <xdr:from>
      <xdr:col>13</xdr:col>
      <xdr:colOff>304800</xdr:colOff>
      <xdr:row>24</xdr:row>
      <xdr:rowOff>161925</xdr:rowOff>
    </xdr:from>
    <xdr:to>
      <xdr:col>14</xdr:col>
      <xdr:colOff>19050</xdr:colOff>
      <xdr:row>26</xdr:row>
      <xdr:rowOff>66675</xdr:rowOff>
    </xdr:to>
    <xdr:grpSp>
      <xdr:nvGrpSpPr>
        <xdr:cNvPr id="115073" name="Group 5">
          <a:extLst>
            <a:ext uri="{FF2B5EF4-FFF2-40B4-BE49-F238E27FC236}">
              <a16:creationId xmlns:a16="http://schemas.microsoft.com/office/drawing/2014/main" id="{00000000-0008-0000-0100-000081C10100}"/>
            </a:ext>
          </a:extLst>
        </xdr:cNvPr>
        <xdr:cNvGrpSpPr>
          <a:grpSpLocks/>
        </xdr:cNvGrpSpPr>
      </xdr:nvGrpSpPr>
      <xdr:grpSpPr bwMode="auto">
        <a:xfrm>
          <a:off x="8753475" y="4286250"/>
          <a:ext cx="400050" cy="247650"/>
          <a:chOff x="968" y="438"/>
          <a:chExt cx="42" cy="26"/>
        </a:xfrm>
      </xdr:grpSpPr>
      <xdr:sp macro="" textlink="">
        <xdr:nvSpPr>
          <xdr:cNvPr id="115153" name="Freeform 6">
            <a:extLst>
              <a:ext uri="{FF2B5EF4-FFF2-40B4-BE49-F238E27FC236}">
                <a16:creationId xmlns:a16="http://schemas.microsoft.com/office/drawing/2014/main" id="{00000000-0008-0000-0100-0000D1C10100}"/>
              </a:ext>
            </a:extLst>
          </xdr:cNvPr>
          <xdr:cNvSpPr>
            <a:spLocks/>
          </xdr:cNvSpPr>
        </xdr:nvSpPr>
        <xdr:spPr bwMode="auto">
          <a:xfrm>
            <a:off x="968" y="438"/>
            <a:ext cx="42" cy="26"/>
          </a:xfrm>
          <a:custGeom>
            <a:avLst/>
            <a:gdLst>
              <a:gd name="T0" fmla="*/ 6 w 42"/>
              <a:gd name="T1" fmla="*/ 6 h 26"/>
              <a:gd name="T2" fmla="*/ 12 w 42"/>
              <a:gd name="T3" fmla="*/ 2 h 26"/>
              <a:gd name="T4" fmla="*/ 15 w 42"/>
              <a:gd name="T5" fmla="*/ 6 h 26"/>
              <a:gd name="T6" fmla="*/ 19 w 42"/>
              <a:gd name="T7" fmla="*/ 7 h 26"/>
              <a:gd name="T8" fmla="*/ 25 w 42"/>
              <a:gd name="T9" fmla="*/ 0 h 26"/>
              <a:gd name="T10" fmla="*/ 42 w 42"/>
              <a:gd name="T11" fmla="*/ 0 h 26"/>
              <a:gd name="T12" fmla="*/ 42 w 42"/>
              <a:gd name="T13" fmla="*/ 7 h 26"/>
              <a:gd name="T14" fmla="*/ 36 w 42"/>
              <a:gd name="T15" fmla="*/ 11 h 26"/>
              <a:gd name="T16" fmla="*/ 35 w 42"/>
              <a:gd name="T17" fmla="*/ 7 h 26"/>
              <a:gd name="T18" fmla="*/ 30 w 42"/>
              <a:gd name="T19" fmla="*/ 5 h 26"/>
              <a:gd name="T20" fmla="*/ 25 w 42"/>
              <a:gd name="T21" fmla="*/ 8 h 26"/>
              <a:gd name="T22" fmla="*/ 28 w 42"/>
              <a:gd name="T23" fmla="*/ 16 h 26"/>
              <a:gd name="T24" fmla="*/ 23 w 42"/>
              <a:gd name="T25" fmla="*/ 25 h 26"/>
              <a:gd name="T26" fmla="*/ 9 w 42"/>
              <a:gd name="T27" fmla="*/ 26 h 26"/>
              <a:gd name="T28" fmla="*/ 3 w 42"/>
              <a:gd name="T29" fmla="*/ 20 h 26"/>
              <a:gd name="T30" fmla="*/ 3 w 42"/>
              <a:gd name="T31" fmla="*/ 16 h 26"/>
              <a:gd name="T32" fmla="*/ 0 w 42"/>
              <a:gd name="T33" fmla="*/ 11 h 26"/>
              <a:gd name="T34" fmla="*/ 6 w 42"/>
              <a:gd name="T35" fmla="*/ 6 h 2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Lst>
            <a:ahLst/>
            <a:cxnLst>
              <a:cxn ang="T36">
                <a:pos x="T0" y="T1"/>
              </a:cxn>
              <a:cxn ang="T37">
                <a:pos x="T2" y="T3"/>
              </a:cxn>
              <a:cxn ang="T38">
                <a:pos x="T4" y="T5"/>
              </a:cxn>
              <a:cxn ang="T39">
                <a:pos x="T6" y="T7"/>
              </a:cxn>
              <a:cxn ang="T40">
                <a:pos x="T8" y="T9"/>
              </a:cxn>
              <a:cxn ang="T41">
                <a:pos x="T10" y="T11"/>
              </a:cxn>
              <a:cxn ang="T42">
                <a:pos x="T12" y="T13"/>
              </a:cxn>
              <a:cxn ang="T43">
                <a:pos x="T14" y="T15"/>
              </a:cxn>
              <a:cxn ang="T44">
                <a:pos x="T16" y="T17"/>
              </a:cxn>
              <a:cxn ang="T45">
                <a:pos x="T18" y="T19"/>
              </a:cxn>
              <a:cxn ang="T46">
                <a:pos x="T20" y="T21"/>
              </a:cxn>
              <a:cxn ang="T47">
                <a:pos x="T22" y="T23"/>
              </a:cxn>
              <a:cxn ang="T48">
                <a:pos x="T24" y="T25"/>
              </a:cxn>
              <a:cxn ang="T49">
                <a:pos x="T26" y="T27"/>
              </a:cxn>
              <a:cxn ang="T50">
                <a:pos x="T28" y="T29"/>
              </a:cxn>
              <a:cxn ang="T51">
                <a:pos x="T30" y="T31"/>
              </a:cxn>
              <a:cxn ang="T52">
                <a:pos x="T32" y="T33"/>
              </a:cxn>
              <a:cxn ang="T53">
                <a:pos x="T34" y="T35"/>
              </a:cxn>
            </a:cxnLst>
            <a:rect l="0" t="0" r="r" b="b"/>
            <a:pathLst>
              <a:path w="42" h="26">
                <a:moveTo>
                  <a:pt x="6" y="6"/>
                </a:moveTo>
                <a:lnTo>
                  <a:pt x="12" y="2"/>
                </a:lnTo>
                <a:lnTo>
                  <a:pt x="15" y="6"/>
                </a:lnTo>
                <a:lnTo>
                  <a:pt x="19" y="7"/>
                </a:lnTo>
                <a:lnTo>
                  <a:pt x="25" y="0"/>
                </a:lnTo>
                <a:lnTo>
                  <a:pt x="42" y="0"/>
                </a:lnTo>
                <a:lnTo>
                  <a:pt x="42" y="7"/>
                </a:lnTo>
                <a:lnTo>
                  <a:pt x="36" y="11"/>
                </a:lnTo>
                <a:lnTo>
                  <a:pt x="35" y="7"/>
                </a:lnTo>
                <a:lnTo>
                  <a:pt x="30" y="5"/>
                </a:lnTo>
                <a:lnTo>
                  <a:pt x="25" y="8"/>
                </a:lnTo>
                <a:lnTo>
                  <a:pt x="28" y="16"/>
                </a:lnTo>
                <a:lnTo>
                  <a:pt x="23" y="25"/>
                </a:lnTo>
                <a:lnTo>
                  <a:pt x="9" y="26"/>
                </a:lnTo>
                <a:lnTo>
                  <a:pt x="3" y="20"/>
                </a:lnTo>
                <a:lnTo>
                  <a:pt x="3" y="16"/>
                </a:lnTo>
                <a:lnTo>
                  <a:pt x="0" y="11"/>
                </a:lnTo>
                <a:lnTo>
                  <a:pt x="6" y="6"/>
                </a:lnTo>
                <a:close/>
              </a:path>
            </a:pathLst>
          </a:custGeom>
          <a:solidFill>
            <a:srgbClr xmlns:mc="http://schemas.openxmlformats.org/markup-compatibility/2006" xmlns:a14="http://schemas.microsoft.com/office/drawing/2010/main" val="FF99CC" mc:Ignorable="a14" a14:legacySpreadsheetColorIndex="4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sp macro="" textlink="">
        <xdr:nvSpPr>
          <xdr:cNvPr id="115154" name="Freeform 7">
            <a:extLst>
              <a:ext uri="{FF2B5EF4-FFF2-40B4-BE49-F238E27FC236}">
                <a16:creationId xmlns:a16="http://schemas.microsoft.com/office/drawing/2014/main" id="{00000000-0008-0000-0100-0000D2C10100}"/>
              </a:ext>
            </a:extLst>
          </xdr:cNvPr>
          <xdr:cNvSpPr>
            <a:spLocks/>
          </xdr:cNvSpPr>
        </xdr:nvSpPr>
        <xdr:spPr bwMode="auto">
          <a:xfrm>
            <a:off x="974" y="438"/>
            <a:ext cx="36" cy="12"/>
          </a:xfrm>
          <a:custGeom>
            <a:avLst/>
            <a:gdLst>
              <a:gd name="T0" fmla="*/ 0 w 36"/>
              <a:gd name="T1" fmla="*/ 6 h 12"/>
              <a:gd name="T2" fmla="*/ 6 w 36"/>
              <a:gd name="T3" fmla="*/ 2 h 12"/>
              <a:gd name="T4" fmla="*/ 9 w 36"/>
              <a:gd name="T5" fmla="*/ 6 h 12"/>
              <a:gd name="T6" fmla="*/ 14 w 36"/>
              <a:gd name="T7" fmla="*/ 6 h 12"/>
              <a:gd name="T8" fmla="*/ 19 w 36"/>
              <a:gd name="T9" fmla="*/ 1 h 12"/>
              <a:gd name="T10" fmla="*/ 36 w 36"/>
              <a:gd name="T11" fmla="*/ 0 h 12"/>
              <a:gd name="T12" fmla="*/ 36 w 36"/>
              <a:gd name="T13" fmla="*/ 6 h 12"/>
              <a:gd name="T14" fmla="*/ 30 w 36"/>
              <a:gd name="T15" fmla="*/ 12 h 12"/>
              <a:gd name="T16" fmla="*/ 0 60000 65536"/>
              <a:gd name="T17" fmla="*/ 0 60000 65536"/>
              <a:gd name="T18" fmla="*/ 0 60000 65536"/>
              <a:gd name="T19" fmla="*/ 0 60000 65536"/>
              <a:gd name="T20" fmla="*/ 0 60000 65536"/>
              <a:gd name="T21" fmla="*/ 0 60000 65536"/>
              <a:gd name="T22" fmla="*/ 0 60000 65536"/>
              <a:gd name="T23" fmla="*/ 0 60000 65536"/>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0" t="0" r="r" b="b"/>
            <a:pathLst>
              <a:path w="36" h="12">
                <a:moveTo>
                  <a:pt x="0" y="6"/>
                </a:moveTo>
                <a:lnTo>
                  <a:pt x="6" y="2"/>
                </a:lnTo>
                <a:lnTo>
                  <a:pt x="9" y="6"/>
                </a:lnTo>
                <a:lnTo>
                  <a:pt x="14" y="6"/>
                </a:lnTo>
                <a:lnTo>
                  <a:pt x="19" y="1"/>
                </a:lnTo>
                <a:lnTo>
                  <a:pt x="36" y="0"/>
                </a:lnTo>
                <a:lnTo>
                  <a:pt x="36" y="6"/>
                </a:lnTo>
                <a:lnTo>
                  <a:pt x="30" y="12"/>
                </a:lnTo>
              </a:path>
            </a:pathLst>
          </a:custGeom>
          <a:noFill/>
          <a:ln w="28575" cmpd="sng">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xdr:from>
      <xdr:col>10</xdr:col>
      <xdr:colOff>419100</xdr:colOff>
      <xdr:row>12</xdr:row>
      <xdr:rowOff>133350</xdr:rowOff>
    </xdr:from>
    <xdr:to>
      <xdr:col>14</xdr:col>
      <xdr:colOff>47625</xdr:colOff>
      <xdr:row>35</xdr:row>
      <xdr:rowOff>142875</xdr:rowOff>
    </xdr:to>
    <xdr:grpSp>
      <xdr:nvGrpSpPr>
        <xdr:cNvPr id="115074" name="Group 8">
          <a:extLst>
            <a:ext uri="{FF2B5EF4-FFF2-40B4-BE49-F238E27FC236}">
              <a16:creationId xmlns:a16="http://schemas.microsoft.com/office/drawing/2014/main" id="{00000000-0008-0000-0100-000082C10100}"/>
            </a:ext>
          </a:extLst>
        </xdr:cNvPr>
        <xdr:cNvGrpSpPr>
          <a:grpSpLocks/>
        </xdr:cNvGrpSpPr>
      </xdr:nvGrpSpPr>
      <xdr:grpSpPr bwMode="auto">
        <a:xfrm>
          <a:off x="6810375" y="2200275"/>
          <a:ext cx="2371725" cy="3952875"/>
          <a:chOff x="764" y="219"/>
          <a:chExt cx="249" cy="415"/>
        </a:xfrm>
      </xdr:grpSpPr>
      <xdr:sp macro="" textlink="">
        <xdr:nvSpPr>
          <xdr:cNvPr id="115149" name="Freeform 9">
            <a:extLst>
              <a:ext uri="{FF2B5EF4-FFF2-40B4-BE49-F238E27FC236}">
                <a16:creationId xmlns:a16="http://schemas.microsoft.com/office/drawing/2014/main" id="{00000000-0008-0000-0100-0000CDC10100}"/>
              </a:ext>
            </a:extLst>
          </xdr:cNvPr>
          <xdr:cNvSpPr>
            <a:spLocks/>
          </xdr:cNvSpPr>
        </xdr:nvSpPr>
        <xdr:spPr bwMode="auto">
          <a:xfrm>
            <a:off x="764" y="219"/>
            <a:ext cx="249" cy="257"/>
          </a:xfrm>
          <a:custGeom>
            <a:avLst/>
            <a:gdLst>
              <a:gd name="T0" fmla="*/ 58 w 249"/>
              <a:gd name="T1" fmla="*/ 248 h 257"/>
              <a:gd name="T2" fmla="*/ 53 w 249"/>
              <a:gd name="T3" fmla="*/ 244 h 257"/>
              <a:gd name="T4" fmla="*/ 55 w 249"/>
              <a:gd name="T5" fmla="*/ 234 h 257"/>
              <a:gd name="T6" fmla="*/ 43 w 249"/>
              <a:gd name="T7" fmla="*/ 228 h 257"/>
              <a:gd name="T8" fmla="*/ 43 w 249"/>
              <a:gd name="T9" fmla="*/ 215 h 257"/>
              <a:gd name="T10" fmla="*/ 40 w 249"/>
              <a:gd name="T11" fmla="*/ 211 h 257"/>
              <a:gd name="T12" fmla="*/ 38 w 249"/>
              <a:gd name="T13" fmla="*/ 202 h 257"/>
              <a:gd name="T14" fmla="*/ 23 w 249"/>
              <a:gd name="T15" fmla="*/ 202 h 257"/>
              <a:gd name="T16" fmla="*/ 6 w 249"/>
              <a:gd name="T17" fmla="*/ 195 h 257"/>
              <a:gd name="T18" fmla="*/ 10 w 249"/>
              <a:gd name="T19" fmla="*/ 184 h 257"/>
              <a:gd name="T20" fmla="*/ 2 w 249"/>
              <a:gd name="T21" fmla="*/ 160 h 257"/>
              <a:gd name="T22" fmla="*/ 3 w 249"/>
              <a:gd name="T23" fmla="*/ 146 h 257"/>
              <a:gd name="T24" fmla="*/ 2 w 249"/>
              <a:gd name="T25" fmla="*/ 135 h 257"/>
              <a:gd name="T26" fmla="*/ 13 w 249"/>
              <a:gd name="T27" fmla="*/ 128 h 257"/>
              <a:gd name="T28" fmla="*/ 25 w 249"/>
              <a:gd name="T29" fmla="*/ 111 h 257"/>
              <a:gd name="T30" fmla="*/ 36 w 249"/>
              <a:gd name="T31" fmla="*/ 119 h 257"/>
              <a:gd name="T32" fmla="*/ 53 w 249"/>
              <a:gd name="T33" fmla="*/ 138 h 257"/>
              <a:gd name="T34" fmla="*/ 56 w 249"/>
              <a:gd name="T35" fmla="*/ 124 h 257"/>
              <a:gd name="T36" fmla="*/ 64 w 249"/>
              <a:gd name="T37" fmla="*/ 109 h 257"/>
              <a:gd name="T38" fmla="*/ 69 w 249"/>
              <a:gd name="T39" fmla="*/ 102 h 257"/>
              <a:gd name="T40" fmla="*/ 78 w 249"/>
              <a:gd name="T41" fmla="*/ 88 h 257"/>
              <a:gd name="T42" fmla="*/ 90 w 249"/>
              <a:gd name="T43" fmla="*/ 84 h 257"/>
              <a:gd name="T44" fmla="*/ 75 w 249"/>
              <a:gd name="T45" fmla="*/ 48 h 257"/>
              <a:gd name="T46" fmla="*/ 89 w 249"/>
              <a:gd name="T47" fmla="*/ 32 h 257"/>
              <a:gd name="T48" fmla="*/ 93 w 249"/>
              <a:gd name="T49" fmla="*/ 13 h 257"/>
              <a:gd name="T50" fmla="*/ 105 w 249"/>
              <a:gd name="T51" fmla="*/ 5 h 257"/>
              <a:gd name="T52" fmla="*/ 113 w 249"/>
              <a:gd name="T53" fmla="*/ 0 h 257"/>
              <a:gd name="T54" fmla="*/ 125 w 249"/>
              <a:gd name="T55" fmla="*/ 0 h 257"/>
              <a:gd name="T56" fmla="*/ 131 w 249"/>
              <a:gd name="T57" fmla="*/ 30 h 257"/>
              <a:gd name="T58" fmla="*/ 126 w 249"/>
              <a:gd name="T59" fmla="*/ 45 h 257"/>
              <a:gd name="T60" fmla="*/ 128 w 249"/>
              <a:gd name="T61" fmla="*/ 66 h 257"/>
              <a:gd name="T62" fmla="*/ 129 w 249"/>
              <a:gd name="T63" fmla="*/ 76 h 257"/>
              <a:gd name="T64" fmla="*/ 128 w 249"/>
              <a:gd name="T65" fmla="*/ 96 h 257"/>
              <a:gd name="T66" fmla="*/ 140 w 249"/>
              <a:gd name="T67" fmla="*/ 100 h 257"/>
              <a:gd name="T68" fmla="*/ 149 w 249"/>
              <a:gd name="T69" fmla="*/ 108 h 257"/>
              <a:gd name="T70" fmla="*/ 167 w 249"/>
              <a:gd name="T71" fmla="*/ 114 h 257"/>
              <a:gd name="T72" fmla="*/ 163 w 249"/>
              <a:gd name="T73" fmla="*/ 128 h 257"/>
              <a:gd name="T74" fmla="*/ 167 w 249"/>
              <a:gd name="T75" fmla="*/ 141 h 257"/>
              <a:gd name="T76" fmla="*/ 175 w 249"/>
              <a:gd name="T77" fmla="*/ 155 h 257"/>
              <a:gd name="T78" fmla="*/ 172 w 249"/>
              <a:gd name="T79" fmla="*/ 161 h 257"/>
              <a:gd name="T80" fmla="*/ 174 w 249"/>
              <a:gd name="T81" fmla="*/ 175 h 257"/>
              <a:gd name="T82" fmla="*/ 179 w 249"/>
              <a:gd name="T83" fmla="*/ 192 h 257"/>
              <a:gd name="T84" fmla="*/ 183 w 249"/>
              <a:gd name="T85" fmla="*/ 197 h 257"/>
              <a:gd name="T86" fmla="*/ 189 w 249"/>
              <a:gd name="T87" fmla="*/ 198 h 257"/>
              <a:gd name="T88" fmla="*/ 193 w 249"/>
              <a:gd name="T89" fmla="*/ 205 h 257"/>
              <a:gd name="T90" fmla="*/ 200 w 249"/>
              <a:gd name="T91" fmla="*/ 202 h 257"/>
              <a:gd name="T92" fmla="*/ 210 w 249"/>
              <a:gd name="T93" fmla="*/ 206 h 257"/>
              <a:gd name="T94" fmla="*/ 213 w 249"/>
              <a:gd name="T95" fmla="*/ 202 h 257"/>
              <a:gd name="T96" fmla="*/ 218 w 249"/>
              <a:gd name="T97" fmla="*/ 204 h 257"/>
              <a:gd name="T98" fmla="*/ 210 w 249"/>
              <a:gd name="T99" fmla="*/ 226 h 257"/>
              <a:gd name="T100" fmla="*/ 207 w 249"/>
              <a:gd name="T101" fmla="*/ 236 h 257"/>
              <a:gd name="T102" fmla="*/ 213 w 249"/>
              <a:gd name="T103" fmla="*/ 245 h 257"/>
              <a:gd name="T104" fmla="*/ 232 w 249"/>
              <a:gd name="T105" fmla="*/ 234 h 257"/>
              <a:gd name="T106" fmla="*/ 230 w 249"/>
              <a:gd name="T107" fmla="*/ 227 h 257"/>
              <a:gd name="T108" fmla="*/ 240 w 249"/>
              <a:gd name="T109" fmla="*/ 227 h 257"/>
              <a:gd name="T110" fmla="*/ 237 w 249"/>
              <a:gd name="T111" fmla="*/ 231 h 257"/>
              <a:gd name="T112" fmla="*/ 242 w 249"/>
              <a:gd name="T113" fmla="*/ 245 h 257"/>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Lst>
            <a:ahLst/>
            <a:cxnLst>
              <a:cxn ang="T114">
                <a:pos x="T0" y="T1"/>
              </a:cxn>
              <a:cxn ang="T115">
                <a:pos x="T2" y="T3"/>
              </a:cxn>
              <a:cxn ang="T116">
                <a:pos x="T4" y="T5"/>
              </a:cxn>
              <a:cxn ang="T117">
                <a:pos x="T6" y="T7"/>
              </a:cxn>
              <a:cxn ang="T118">
                <a:pos x="T8" y="T9"/>
              </a:cxn>
              <a:cxn ang="T119">
                <a:pos x="T10" y="T11"/>
              </a:cxn>
              <a:cxn ang="T120">
                <a:pos x="T12" y="T13"/>
              </a:cxn>
              <a:cxn ang="T121">
                <a:pos x="T14" y="T15"/>
              </a:cxn>
              <a:cxn ang="T122">
                <a:pos x="T16" y="T17"/>
              </a:cxn>
              <a:cxn ang="T123">
                <a:pos x="T18" y="T19"/>
              </a:cxn>
              <a:cxn ang="T124">
                <a:pos x="T20" y="T21"/>
              </a:cxn>
              <a:cxn ang="T125">
                <a:pos x="T22" y="T23"/>
              </a:cxn>
              <a:cxn ang="T126">
                <a:pos x="T24" y="T25"/>
              </a:cxn>
              <a:cxn ang="T127">
                <a:pos x="T26" y="T27"/>
              </a:cxn>
              <a:cxn ang="T128">
                <a:pos x="T28" y="T29"/>
              </a:cxn>
              <a:cxn ang="T129">
                <a:pos x="T30" y="T31"/>
              </a:cxn>
              <a:cxn ang="T130">
                <a:pos x="T32" y="T33"/>
              </a:cxn>
              <a:cxn ang="T131">
                <a:pos x="T34" y="T35"/>
              </a:cxn>
              <a:cxn ang="T132">
                <a:pos x="T36" y="T37"/>
              </a:cxn>
              <a:cxn ang="T133">
                <a:pos x="T38" y="T39"/>
              </a:cxn>
              <a:cxn ang="T134">
                <a:pos x="T40" y="T41"/>
              </a:cxn>
              <a:cxn ang="T135">
                <a:pos x="T42" y="T43"/>
              </a:cxn>
              <a:cxn ang="T136">
                <a:pos x="T44" y="T45"/>
              </a:cxn>
              <a:cxn ang="T137">
                <a:pos x="T46" y="T47"/>
              </a:cxn>
              <a:cxn ang="T138">
                <a:pos x="T48" y="T49"/>
              </a:cxn>
              <a:cxn ang="T139">
                <a:pos x="T50" y="T51"/>
              </a:cxn>
              <a:cxn ang="T140">
                <a:pos x="T52" y="T53"/>
              </a:cxn>
              <a:cxn ang="T141">
                <a:pos x="T54" y="T55"/>
              </a:cxn>
              <a:cxn ang="T142">
                <a:pos x="T56" y="T57"/>
              </a:cxn>
              <a:cxn ang="T143">
                <a:pos x="T58" y="T59"/>
              </a:cxn>
              <a:cxn ang="T144">
                <a:pos x="T60" y="T61"/>
              </a:cxn>
              <a:cxn ang="T145">
                <a:pos x="T62" y="T63"/>
              </a:cxn>
              <a:cxn ang="T146">
                <a:pos x="T64" y="T65"/>
              </a:cxn>
              <a:cxn ang="T147">
                <a:pos x="T66" y="T67"/>
              </a:cxn>
              <a:cxn ang="T148">
                <a:pos x="T68" y="T69"/>
              </a:cxn>
              <a:cxn ang="T149">
                <a:pos x="T70" y="T71"/>
              </a:cxn>
              <a:cxn ang="T150">
                <a:pos x="T72" y="T73"/>
              </a:cxn>
              <a:cxn ang="T151">
                <a:pos x="T74" y="T75"/>
              </a:cxn>
              <a:cxn ang="T152">
                <a:pos x="T76" y="T77"/>
              </a:cxn>
              <a:cxn ang="T153">
                <a:pos x="T78" y="T79"/>
              </a:cxn>
              <a:cxn ang="T154">
                <a:pos x="T80" y="T81"/>
              </a:cxn>
              <a:cxn ang="T155">
                <a:pos x="T82" y="T83"/>
              </a:cxn>
              <a:cxn ang="T156">
                <a:pos x="T84" y="T85"/>
              </a:cxn>
              <a:cxn ang="T157">
                <a:pos x="T86" y="T87"/>
              </a:cxn>
              <a:cxn ang="T158">
                <a:pos x="T88" y="T89"/>
              </a:cxn>
              <a:cxn ang="T159">
                <a:pos x="T90" y="T91"/>
              </a:cxn>
              <a:cxn ang="T160">
                <a:pos x="T92" y="T93"/>
              </a:cxn>
              <a:cxn ang="T161">
                <a:pos x="T94" y="T95"/>
              </a:cxn>
              <a:cxn ang="T162">
                <a:pos x="T96" y="T97"/>
              </a:cxn>
              <a:cxn ang="T163">
                <a:pos x="T98" y="T99"/>
              </a:cxn>
              <a:cxn ang="T164">
                <a:pos x="T100" y="T101"/>
              </a:cxn>
              <a:cxn ang="T165">
                <a:pos x="T102" y="T103"/>
              </a:cxn>
              <a:cxn ang="T166">
                <a:pos x="T104" y="T105"/>
              </a:cxn>
              <a:cxn ang="T167">
                <a:pos x="T106" y="T107"/>
              </a:cxn>
              <a:cxn ang="T168">
                <a:pos x="T108" y="T109"/>
              </a:cxn>
              <a:cxn ang="T169">
                <a:pos x="T110" y="T111"/>
              </a:cxn>
              <a:cxn ang="T170">
                <a:pos x="T112" y="T113"/>
              </a:cxn>
            </a:cxnLst>
            <a:rect l="0" t="0" r="r" b="b"/>
            <a:pathLst>
              <a:path w="249" h="257">
                <a:moveTo>
                  <a:pt x="52" y="257"/>
                </a:moveTo>
                <a:lnTo>
                  <a:pt x="58" y="248"/>
                </a:lnTo>
                <a:lnTo>
                  <a:pt x="57" y="244"/>
                </a:lnTo>
                <a:lnTo>
                  <a:pt x="53" y="244"/>
                </a:lnTo>
                <a:lnTo>
                  <a:pt x="52" y="237"/>
                </a:lnTo>
                <a:lnTo>
                  <a:pt x="55" y="234"/>
                </a:lnTo>
                <a:lnTo>
                  <a:pt x="54" y="227"/>
                </a:lnTo>
                <a:lnTo>
                  <a:pt x="43" y="228"/>
                </a:lnTo>
                <a:lnTo>
                  <a:pt x="41" y="219"/>
                </a:lnTo>
                <a:lnTo>
                  <a:pt x="43" y="215"/>
                </a:lnTo>
                <a:lnTo>
                  <a:pt x="40" y="214"/>
                </a:lnTo>
                <a:lnTo>
                  <a:pt x="40" y="211"/>
                </a:lnTo>
                <a:lnTo>
                  <a:pt x="43" y="207"/>
                </a:lnTo>
                <a:lnTo>
                  <a:pt x="38" y="202"/>
                </a:lnTo>
                <a:lnTo>
                  <a:pt x="26" y="209"/>
                </a:lnTo>
                <a:lnTo>
                  <a:pt x="23" y="202"/>
                </a:lnTo>
                <a:lnTo>
                  <a:pt x="10" y="199"/>
                </a:lnTo>
                <a:lnTo>
                  <a:pt x="6" y="195"/>
                </a:lnTo>
                <a:lnTo>
                  <a:pt x="6" y="187"/>
                </a:lnTo>
                <a:lnTo>
                  <a:pt x="10" y="184"/>
                </a:lnTo>
                <a:lnTo>
                  <a:pt x="2" y="166"/>
                </a:lnTo>
                <a:lnTo>
                  <a:pt x="2" y="160"/>
                </a:lnTo>
                <a:lnTo>
                  <a:pt x="1" y="156"/>
                </a:lnTo>
                <a:lnTo>
                  <a:pt x="3" y="146"/>
                </a:lnTo>
                <a:lnTo>
                  <a:pt x="0" y="143"/>
                </a:lnTo>
                <a:lnTo>
                  <a:pt x="2" y="135"/>
                </a:lnTo>
                <a:lnTo>
                  <a:pt x="4" y="121"/>
                </a:lnTo>
                <a:lnTo>
                  <a:pt x="13" y="128"/>
                </a:lnTo>
                <a:lnTo>
                  <a:pt x="24" y="118"/>
                </a:lnTo>
                <a:lnTo>
                  <a:pt x="25" y="111"/>
                </a:lnTo>
                <a:lnTo>
                  <a:pt x="33" y="114"/>
                </a:lnTo>
                <a:lnTo>
                  <a:pt x="36" y="119"/>
                </a:lnTo>
                <a:lnTo>
                  <a:pt x="44" y="122"/>
                </a:lnTo>
                <a:lnTo>
                  <a:pt x="53" y="138"/>
                </a:lnTo>
                <a:lnTo>
                  <a:pt x="57" y="131"/>
                </a:lnTo>
                <a:lnTo>
                  <a:pt x="56" y="124"/>
                </a:lnTo>
                <a:lnTo>
                  <a:pt x="63" y="121"/>
                </a:lnTo>
                <a:lnTo>
                  <a:pt x="64" y="109"/>
                </a:lnTo>
                <a:lnTo>
                  <a:pt x="68" y="105"/>
                </a:lnTo>
                <a:lnTo>
                  <a:pt x="69" y="102"/>
                </a:lnTo>
                <a:lnTo>
                  <a:pt x="77" y="94"/>
                </a:lnTo>
                <a:lnTo>
                  <a:pt x="78" y="88"/>
                </a:lnTo>
                <a:lnTo>
                  <a:pt x="87" y="88"/>
                </a:lnTo>
                <a:lnTo>
                  <a:pt x="90" y="84"/>
                </a:lnTo>
                <a:lnTo>
                  <a:pt x="89" y="70"/>
                </a:lnTo>
                <a:lnTo>
                  <a:pt x="75" y="48"/>
                </a:lnTo>
                <a:lnTo>
                  <a:pt x="79" y="34"/>
                </a:lnTo>
                <a:lnTo>
                  <a:pt x="89" y="32"/>
                </a:lnTo>
                <a:lnTo>
                  <a:pt x="92" y="24"/>
                </a:lnTo>
                <a:lnTo>
                  <a:pt x="93" y="13"/>
                </a:lnTo>
                <a:lnTo>
                  <a:pt x="99" y="7"/>
                </a:lnTo>
                <a:lnTo>
                  <a:pt x="105" y="5"/>
                </a:lnTo>
                <a:lnTo>
                  <a:pt x="107" y="0"/>
                </a:lnTo>
                <a:lnTo>
                  <a:pt x="113" y="0"/>
                </a:lnTo>
                <a:lnTo>
                  <a:pt x="117" y="3"/>
                </a:lnTo>
                <a:lnTo>
                  <a:pt x="125" y="0"/>
                </a:lnTo>
                <a:lnTo>
                  <a:pt x="135" y="23"/>
                </a:lnTo>
                <a:lnTo>
                  <a:pt x="131" y="30"/>
                </a:lnTo>
                <a:lnTo>
                  <a:pt x="130" y="42"/>
                </a:lnTo>
                <a:lnTo>
                  <a:pt x="126" y="45"/>
                </a:lnTo>
                <a:lnTo>
                  <a:pt x="131" y="55"/>
                </a:lnTo>
                <a:lnTo>
                  <a:pt x="128" y="66"/>
                </a:lnTo>
                <a:lnTo>
                  <a:pt x="134" y="67"/>
                </a:lnTo>
                <a:lnTo>
                  <a:pt x="129" y="76"/>
                </a:lnTo>
                <a:lnTo>
                  <a:pt x="131" y="82"/>
                </a:lnTo>
                <a:lnTo>
                  <a:pt x="128" y="96"/>
                </a:lnTo>
                <a:lnTo>
                  <a:pt x="138" y="94"/>
                </a:lnTo>
                <a:lnTo>
                  <a:pt x="140" y="100"/>
                </a:lnTo>
                <a:lnTo>
                  <a:pt x="145" y="100"/>
                </a:lnTo>
                <a:lnTo>
                  <a:pt x="149" y="108"/>
                </a:lnTo>
                <a:lnTo>
                  <a:pt x="151" y="118"/>
                </a:lnTo>
                <a:lnTo>
                  <a:pt x="167" y="114"/>
                </a:lnTo>
                <a:lnTo>
                  <a:pt x="167" y="123"/>
                </a:lnTo>
                <a:lnTo>
                  <a:pt x="163" y="128"/>
                </a:lnTo>
                <a:lnTo>
                  <a:pt x="163" y="136"/>
                </a:lnTo>
                <a:lnTo>
                  <a:pt x="167" y="141"/>
                </a:lnTo>
                <a:lnTo>
                  <a:pt x="165" y="145"/>
                </a:lnTo>
                <a:lnTo>
                  <a:pt x="175" y="155"/>
                </a:lnTo>
                <a:lnTo>
                  <a:pt x="175" y="159"/>
                </a:lnTo>
                <a:lnTo>
                  <a:pt x="172" y="161"/>
                </a:lnTo>
                <a:lnTo>
                  <a:pt x="170" y="168"/>
                </a:lnTo>
                <a:lnTo>
                  <a:pt x="174" y="175"/>
                </a:lnTo>
                <a:lnTo>
                  <a:pt x="179" y="179"/>
                </a:lnTo>
                <a:lnTo>
                  <a:pt x="179" y="192"/>
                </a:lnTo>
                <a:lnTo>
                  <a:pt x="177" y="196"/>
                </a:lnTo>
                <a:lnTo>
                  <a:pt x="183" y="197"/>
                </a:lnTo>
                <a:lnTo>
                  <a:pt x="186" y="205"/>
                </a:lnTo>
                <a:lnTo>
                  <a:pt x="189" y="198"/>
                </a:lnTo>
                <a:lnTo>
                  <a:pt x="196" y="200"/>
                </a:lnTo>
                <a:lnTo>
                  <a:pt x="193" y="205"/>
                </a:lnTo>
                <a:lnTo>
                  <a:pt x="197" y="206"/>
                </a:lnTo>
                <a:lnTo>
                  <a:pt x="200" y="202"/>
                </a:lnTo>
                <a:lnTo>
                  <a:pt x="206" y="204"/>
                </a:lnTo>
                <a:lnTo>
                  <a:pt x="210" y="206"/>
                </a:lnTo>
                <a:lnTo>
                  <a:pt x="211" y="201"/>
                </a:lnTo>
                <a:lnTo>
                  <a:pt x="213" y="202"/>
                </a:lnTo>
                <a:lnTo>
                  <a:pt x="215" y="205"/>
                </a:lnTo>
                <a:lnTo>
                  <a:pt x="218" y="204"/>
                </a:lnTo>
                <a:lnTo>
                  <a:pt x="210" y="222"/>
                </a:lnTo>
                <a:lnTo>
                  <a:pt x="210" y="226"/>
                </a:lnTo>
                <a:lnTo>
                  <a:pt x="203" y="230"/>
                </a:lnTo>
                <a:lnTo>
                  <a:pt x="207" y="236"/>
                </a:lnTo>
                <a:lnTo>
                  <a:pt x="207" y="240"/>
                </a:lnTo>
                <a:lnTo>
                  <a:pt x="213" y="245"/>
                </a:lnTo>
                <a:lnTo>
                  <a:pt x="227" y="244"/>
                </a:lnTo>
                <a:lnTo>
                  <a:pt x="232" y="234"/>
                </a:lnTo>
                <a:lnTo>
                  <a:pt x="230" y="230"/>
                </a:lnTo>
                <a:lnTo>
                  <a:pt x="230" y="227"/>
                </a:lnTo>
                <a:lnTo>
                  <a:pt x="234" y="224"/>
                </a:lnTo>
                <a:lnTo>
                  <a:pt x="240" y="227"/>
                </a:lnTo>
                <a:lnTo>
                  <a:pt x="239" y="231"/>
                </a:lnTo>
                <a:lnTo>
                  <a:pt x="237" y="231"/>
                </a:lnTo>
                <a:lnTo>
                  <a:pt x="236" y="239"/>
                </a:lnTo>
                <a:lnTo>
                  <a:pt x="242" y="245"/>
                </a:lnTo>
                <a:lnTo>
                  <a:pt x="249" y="257"/>
                </a:lnTo>
              </a:path>
            </a:pathLst>
          </a:custGeom>
          <a:solidFill>
            <a:srgbClr xmlns:mc="http://schemas.openxmlformats.org/markup-compatibility/2006" xmlns:a14="http://schemas.microsoft.com/office/drawing/2010/main" val="FF99CC" mc:Ignorable="a14" a14:legacySpreadsheetColorIndex="4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sp macro="" textlink="">
        <xdr:nvSpPr>
          <xdr:cNvPr id="115150" name="Freeform 10">
            <a:extLst>
              <a:ext uri="{FF2B5EF4-FFF2-40B4-BE49-F238E27FC236}">
                <a16:creationId xmlns:a16="http://schemas.microsoft.com/office/drawing/2014/main" id="{00000000-0008-0000-0100-0000CEC10100}"/>
              </a:ext>
            </a:extLst>
          </xdr:cNvPr>
          <xdr:cNvSpPr>
            <a:spLocks/>
          </xdr:cNvSpPr>
        </xdr:nvSpPr>
        <xdr:spPr bwMode="auto">
          <a:xfrm>
            <a:off x="814" y="471"/>
            <a:ext cx="199" cy="163"/>
          </a:xfrm>
          <a:custGeom>
            <a:avLst/>
            <a:gdLst>
              <a:gd name="T0" fmla="*/ 199 w 199"/>
              <a:gd name="T1" fmla="*/ 5 h 163"/>
              <a:gd name="T2" fmla="*/ 187 w 199"/>
              <a:gd name="T3" fmla="*/ 37 h 163"/>
              <a:gd name="T4" fmla="*/ 178 w 199"/>
              <a:gd name="T5" fmla="*/ 38 h 163"/>
              <a:gd name="T6" fmla="*/ 165 w 199"/>
              <a:gd name="T7" fmla="*/ 55 h 163"/>
              <a:gd name="T8" fmla="*/ 170 w 199"/>
              <a:gd name="T9" fmla="*/ 93 h 163"/>
              <a:gd name="T10" fmla="*/ 179 w 199"/>
              <a:gd name="T11" fmla="*/ 104 h 163"/>
              <a:gd name="T12" fmla="*/ 169 w 199"/>
              <a:gd name="T13" fmla="*/ 151 h 163"/>
              <a:gd name="T14" fmla="*/ 164 w 199"/>
              <a:gd name="T15" fmla="*/ 163 h 163"/>
              <a:gd name="T16" fmla="*/ 161 w 199"/>
              <a:gd name="T17" fmla="*/ 140 h 163"/>
              <a:gd name="T18" fmla="*/ 156 w 199"/>
              <a:gd name="T19" fmla="*/ 128 h 163"/>
              <a:gd name="T20" fmla="*/ 147 w 199"/>
              <a:gd name="T21" fmla="*/ 130 h 163"/>
              <a:gd name="T22" fmla="*/ 133 w 199"/>
              <a:gd name="T23" fmla="*/ 120 h 163"/>
              <a:gd name="T24" fmla="*/ 125 w 199"/>
              <a:gd name="T25" fmla="*/ 112 h 163"/>
              <a:gd name="T26" fmla="*/ 116 w 199"/>
              <a:gd name="T27" fmla="*/ 109 h 163"/>
              <a:gd name="T28" fmla="*/ 110 w 199"/>
              <a:gd name="T29" fmla="*/ 101 h 163"/>
              <a:gd name="T30" fmla="*/ 91 w 199"/>
              <a:gd name="T31" fmla="*/ 105 h 163"/>
              <a:gd name="T32" fmla="*/ 76 w 199"/>
              <a:gd name="T33" fmla="*/ 125 h 163"/>
              <a:gd name="T34" fmla="*/ 72 w 199"/>
              <a:gd name="T35" fmla="*/ 129 h 163"/>
              <a:gd name="T36" fmla="*/ 61 w 199"/>
              <a:gd name="T37" fmla="*/ 133 h 163"/>
              <a:gd name="T38" fmla="*/ 49 w 199"/>
              <a:gd name="T39" fmla="*/ 132 h 163"/>
              <a:gd name="T40" fmla="*/ 52 w 199"/>
              <a:gd name="T41" fmla="*/ 106 h 163"/>
              <a:gd name="T42" fmla="*/ 50 w 199"/>
              <a:gd name="T43" fmla="*/ 88 h 163"/>
              <a:gd name="T44" fmla="*/ 40 w 199"/>
              <a:gd name="T45" fmla="*/ 88 h 163"/>
              <a:gd name="T46" fmla="*/ 35 w 199"/>
              <a:gd name="T47" fmla="*/ 88 h 163"/>
              <a:gd name="T48" fmla="*/ 26 w 199"/>
              <a:gd name="T49" fmla="*/ 84 h 163"/>
              <a:gd name="T50" fmla="*/ 19 w 199"/>
              <a:gd name="T51" fmla="*/ 70 h 163"/>
              <a:gd name="T52" fmla="*/ 10 w 199"/>
              <a:gd name="T53" fmla="*/ 65 h 163"/>
              <a:gd name="T54" fmla="*/ 7 w 199"/>
              <a:gd name="T55" fmla="*/ 49 h 163"/>
              <a:gd name="T56" fmla="*/ 4 w 199"/>
              <a:gd name="T57" fmla="*/ 39 h 163"/>
              <a:gd name="T58" fmla="*/ 3 w 199"/>
              <a:gd name="T59" fmla="*/ 33 h 163"/>
              <a:gd name="T60" fmla="*/ 0 w 199"/>
              <a:gd name="T61" fmla="*/ 21 h 163"/>
              <a:gd name="T62" fmla="*/ 4 w 199"/>
              <a:gd name="T63" fmla="*/ 10 h 163"/>
              <a:gd name="T64" fmla="*/ 4 w 199"/>
              <a:gd name="T65" fmla="*/ 0 h 163"/>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0" t="0" r="r" b="b"/>
            <a:pathLst>
              <a:path w="199" h="163">
                <a:moveTo>
                  <a:pt x="196" y="1"/>
                </a:moveTo>
                <a:lnTo>
                  <a:pt x="199" y="5"/>
                </a:lnTo>
                <a:lnTo>
                  <a:pt x="196" y="21"/>
                </a:lnTo>
                <a:lnTo>
                  <a:pt x="187" y="37"/>
                </a:lnTo>
                <a:lnTo>
                  <a:pt x="180" y="34"/>
                </a:lnTo>
                <a:lnTo>
                  <a:pt x="178" y="38"/>
                </a:lnTo>
                <a:lnTo>
                  <a:pt x="166" y="40"/>
                </a:lnTo>
                <a:lnTo>
                  <a:pt x="165" y="55"/>
                </a:lnTo>
                <a:lnTo>
                  <a:pt x="172" y="75"/>
                </a:lnTo>
                <a:lnTo>
                  <a:pt x="170" y="93"/>
                </a:lnTo>
                <a:lnTo>
                  <a:pt x="174" y="102"/>
                </a:lnTo>
                <a:lnTo>
                  <a:pt x="179" y="104"/>
                </a:lnTo>
                <a:lnTo>
                  <a:pt x="175" y="139"/>
                </a:lnTo>
                <a:lnTo>
                  <a:pt x="169" y="151"/>
                </a:lnTo>
                <a:lnTo>
                  <a:pt x="166" y="154"/>
                </a:lnTo>
                <a:lnTo>
                  <a:pt x="164" y="163"/>
                </a:lnTo>
                <a:lnTo>
                  <a:pt x="161" y="160"/>
                </a:lnTo>
                <a:lnTo>
                  <a:pt x="161" y="140"/>
                </a:lnTo>
                <a:lnTo>
                  <a:pt x="162" y="136"/>
                </a:lnTo>
                <a:lnTo>
                  <a:pt x="156" y="128"/>
                </a:lnTo>
                <a:lnTo>
                  <a:pt x="154" y="128"/>
                </a:lnTo>
                <a:lnTo>
                  <a:pt x="147" y="130"/>
                </a:lnTo>
                <a:lnTo>
                  <a:pt x="139" y="130"/>
                </a:lnTo>
                <a:lnTo>
                  <a:pt x="133" y="120"/>
                </a:lnTo>
                <a:lnTo>
                  <a:pt x="125" y="117"/>
                </a:lnTo>
                <a:lnTo>
                  <a:pt x="125" y="112"/>
                </a:lnTo>
                <a:lnTo>
                  <a:pt x="122" y="107"/>
                </a:lnTo>
                <a:lnTo>
                  <a:pt x="116" y="109"/>
                </a:lnTo>
                <a:lnTo>
                  <a:pt x="114" y="103"/>
                </a:lnTo>
                <a:lnTo>
                  <a:pt x="110" y="101"/>
                </a:lnTo>
                <a:lnTo>
                  <a:pt x="102" y="100"/>
                </a:lnTo>
                <a:lnTo>
                  <a:pt x="91" y="105"/>
                </a:lnTo>
                <a:lnTo>
                  <a:pt x="85" y="122"/>
                </a:lnTo>
                <a:lnTo>
                  <a:pt x="76" y="125"/>
                </a:lnTo>
                <a:lnTo>
                  <a:pt x="74" y="130"/>
                </a:lnTo>
                <a:lnTo>
                  <a:pt x="72" y="129"/>
                </a:lnTo>
                <a:lnTo>
                  <a:pt x="70" y="133"/>
                </a:lnTo>
                <a:lnTo>
                  <a:pt x="61" y="133"/>
                </a:lnTo>
                <a:lnTo>
                  <a:pt x="57" y="136"/>
                </a:lnTo>
                <a:lnTo>
                  <a:pt x="49" y="132"/>
                </a:lnTo>
                <a:lnTo>
                  <a:pt x="46" y="122"/>
                </a:lnTo>
                <a:lnTo>
                  <a:pt x="52" y="106"/>
                </a:lnTo>
                <a:lnTo>
                  <a:pt x="49" y="101"/>
                </a:lnTo>
                <a:lnTo>
                  <a:pt x="50" y="88"/>
                </a:lnTo>
                <a:lnTo>
                  <a:pt x="46" y="85"/>
                </a:lnTo>
                <a:lnTo>
                  <a:pt x="40" y="88"/>
                </a:lnTo>
                <a:lnTo>
                  <a:pt x="39" y="92"/>
                </a:lnTo>
                <a:lnTo>
                  <a:pt x="35" y="88"/>
                </a:lnTo>
                <a:lnTo>
                  <a:pt x="30" y="89"/>
                </a:lnTo>
                <a:lnTo>
                  <a:pt x="26" y="84"/>
                </a:lnTo>
                <a:lnTo>
                  <a:pt x="28" y="79"/>
                </a:lnTo>
                <a:lnTo>
                  <a:pt x="19" y="70"/>
                </a:lnTo>
                <a:lnTo>
                  <a:pt x="9" y="71"/>
                </a:lnTo>
                <a:lnTo>
                  <a:pt x="10" y="65"/>
                </a:lnTo>
                <a:lnTo>
                  <a:pt x="6" y="63"/>
                </a:lnTo>
                <a:lnTo>
                  <a:pt x="7" y="49"/>
                </a:lnTo>
                <a:lnTo>
                  <a:pt x="3" y="47"/>
                </a:lnTo>
                <a:lnTo>
                  <a:pt x="4" y="39"/>
                </a:lnTo>
                <a:lnTo>
                  <a:pt x="0" y="36"/>
                </a:lnTo>
                <a:lnTo>
                  <a:pt x="3" y="33"/>
                </a:lnTo>
                <a:lnTo>
                  <a:pt x="2" y="26"/>
                </a:lnTo>
                <a:lnTo>
                  <a:pt x="0" y="21"/>
                </a:lnTo>
                <a:lnTo>
                  <a:pt x="2" y="18"/>
                </a:lnTo>
                <a:lnTo>
                  <a:pt x="4" y="10"/>
                </a:lnTo>
                <a:lnTo>
                  <a:pt x="1" y="5"/>
                </a:lnTo>
                <a:lnTo>
                  <a:pt x="4" y="0"/>
                </a:lnTo>
                <a:lnTo>
                  <a:pt x="196" y="1"/>
                </a:lnTo>
                <a:close/>
              </a:path>
            </a:pathLst>
          </a:custGeom>
          <a:solidFill>
            <a:srgbClr xmlns:mc="http://schemas.openxmlformats.org/markup-compatibility/2006" xmlns:a14="http://schemas.microsoft.com/office/drawing/2010/main" val="FF99CC" mc:Ignorable="a14" a14:legacySpreadsheetColorIndex="4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sp macro="" textlink="">
        <xdr:nvSpPr>
          <xdr:cNvPr id="115151" name="Freeform 11">
            <a:extLst>
              <a:ext uri="{FF2B5EF4-FFF2-40B4-BE49-F238E27FC236}">
                <a16:creationId xmlns:a16="http://schemas.microsoft.com/office/drawing/2014/main" id="{00000000-0008-0000-0100-0000CFC10100}"/>
              </a:ext>
            </a:extLst>
          </xdr:cNvPr>
          <xdr:cNvSpPr>
            <a:spLocks/>
          </xdr:cNvSpPr>
        </xdr:nvSpPr>
        <xdr:spPr bwMode="auto">
          <a:xfrm>
            <a:off x="766" y="219"/>
            <a:ext cx="247" cy="257"/>
          </a:xfrm>
          <a:custGeom>
            <a:avLst/>
            <a:gdLst>
              <a:gd name="T0" fmla="*/ 2 w 247"/>
              <a:gd name="T1" fmla="*/ 121 h 257"/>
              <a:gd name="T2" fmla="*/ 21 w 247"/>
              <a:gd name="T3" fmla="*/ 119 h 257"/>
              <a:gd name="T4" fmla="*/ 32 w 247"/>
              <a:gd name="T5" fmla="*/ 115 h 257"/>
              <a:gd name="T6" fmla="*/ 42 w 247"/>
              <a:gd name="T7" fmla="*/ 123 h 257"/>
              <a:gd name="T8" fmla="*/ 55 w 247"/>
              <a:gd name="T9" fmla="*/ 131 h 257"/>
              <a:gd name="T10" fmla="*/ 62 w 247"/>
              <a:gd name="T11" fmla="*/ 121 h 257"/>
              <a:gd name="T12" fmla="*/ 67 w 247"/>
              <a:gd name="T13" fmla="*/ 105 h 257"/>
              <a:gd name="T14" fmla="*/ 76 w 247"/>
              <a:gd name="T15" fmla="*/ 94 h 257"/>
              <a:gd name="T16" fmla="*/ 85 w 247"/>
              <a:gd name="T17" fmla="*/ 88 h 257"/>
              <a:gd name="T18" fmla="*/ 87 w 247"/>
              <a:gd name="T19" fmla="*/ 72 h 257"/>
              <a:gd name="T20" fmla="*/ 77 w 247"/>
              <a:gd name="T21" fmla="*/ 34 h 257"/>
              <a:gd name="T22" fmla="*/ 90 w 247"/>
              <a:gd name="T23" fmla="*/ 25 h 257"/>
              <a:gd name="T24" fmla="*/ 96 w 247"/>
              <a:gd name="T25" fmla="*/ 7 h 257"/>
              <a:gd name="T26" fmla="*/ 105 w 247"/>
              <a:gd name="T27" fmla="*/ 0 h 257"/>
              <a:gd name="T28" fmla="*/ 114 w 247"/>
              <a:gd name="T29" fmla="*/ 3 h 257"/>
              <a:gd name="T30" fmla="*/ 125 w 247"/>
              <a:gd name="T31" fmla="*/ 4 h 257"/>
              <a:gd name="T32" fmla="*/ 129 w 247"/>
              <a:gd name="T33" fmla="*/ 31 h 257"/>
              <a:gd name="T34" fmla="*/ 125 w 247"/>
              <a:gd name="T35" fmla="*/ 46 h 257"/>
              <a:gd name="T36" fmla="*/ 126 w 247"/>
              <a:gd name="T37" fmla="*/ 66 h 257"/>
              <a:gd name="T38" fmla="*/ 127 w 247"/>
              <a:gd name="T39" fmla="*/ 76 h 257"/>
              <a:gd name="T40" fmla="*/ 126 w 247"/>
              <a:gd name="T41" fmla="*/ 96 h 257"/>
              <a:gd name="T42" fmla="*/ 138 w 247"/>
              <a:gd name="T43" fmla="*/ 100 h 257"/>
              <a:gd name="T44" fmla="*/ 146 w 247"/>
              <a:gd name="T45" fmla="*/ 106 h 257"/>
              <a:gd name="T46" fmla="*/ 165 w 247"/>
              <a:gd name="T47" fmla="*/ 114 h 257"/>
              <a:gd name="T48" fmla="*/ 162 w 247"/>
              <a:gd name="T49" fmla="*/ 127 h 257"/>
              <a:gd name="T50" fmla="*/ 166 w 247"/>
              <a:gd name="T51" fmla="*/ 141 h 257"/>
              <a:gd name="T52" fmla="*/ 173 w 247"/>
              <a:gd name="T53" fmla="*/ 155 h 257"/>
              <a:gd name="T54" fmla="*/ 170 w 247"/>
              <a:gd name="T55" fmla="*/ 161 h 257"/>
              <a:gd name="T56" fmla="*/ 171 w 247"/>
              <a:gd name="T57" fmla="*/ 174 h 257"/>
              <a:gd name="T58" fmla="*/ 177 w 247"/>
              <a:gd name="T59" fmla="*/ 190 h 257"/>
              <a:gd name="T60" fmla="*/ 180 w 247"/>
              <a:gd name="T61" fmla="*/ 197 h 257"/>
              <a:gd name="T62" fmla="*/ 187 w 247"/>
              <a:gd name="T63" fmla="*/ 199 h 257"/>
              <a:gd name="T64" fmla="*/ 191 w 247"/>
              <a:gd name="T65" fmla="*/ 205 h 257"/>
              <a:gd name="T66" fmla="*/ 198 w 247"/>
              <a:gd name="T67" fmla="*/ 202 h 257"/>
              <a:gd name="T68" fmla="*/ 209 w 247"/>
              <a:gd name="T69" fmla="*/ 205 h 257"/>
              <a:gd name="T70" fmla="*/ 212 w 247"/>
              <a:gd name="T71" fmla="*/ 202 h 257"/>
              <a:gd name="T72" fmla="*/ 216 w 247"/>
              <a:gd name="T73" fmla="*/ 204 h 257"/>
              <a:gd name="T74" fmla="*/ 208 w 247"/>
              <a:gd name="T75" fmla="*/ 226 h 257"/>
              <a:gd name="T76" fmla="*/ 205 w 247"/>
              <a:gd name="T77" fmla="*/ 235 h 257"/>
              <a:gd name="T78" fmla="*/ 210 w 247"/>
              <a:gd name="T79" fmla="*/ 245 h 257"/>
              <a:gd name="T80" fmla="*/ 230 w 247"/>
              <a:gd name="T81" fmla="*/ 234 h 257"/>
              <a:gd name="T82" fmla="*/ 228 w 247"/>
              <a:gd name="T83" fmla="*/ 227 h 257"/>
              <a:gd name="T84" fmla="*/ 238 w 247"/>
              <a:gd name="T85" fmla="*/ 227 h 257"/>
              <a:gd name="T86" fmla="*/ 235 w 247"/>
              <a:gd name="T87" fmla="*/ 231 h 257"/>
              <a:gd name="T88" fmla="*/ 240 w 247"/>
              <a:gd name="T89" fmla="*/ 245 h 257"/>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Lst>
            <a:ahLst/>
            <a:cxnLst>
              <a:cxn ang="T90">
                <a:pos x="T0" y="T1"/>
              </a:cxn>
              <a:cxn ang="T91">
                <a:pos x="T2" y="T3"/>
              </a:cxn>
              <a:cxn ang="T92">
                <a:pos x="T4" y="T5"/>
              </a:cxn>
              <a:cxn ang="T93">
                <a:pos x="T6" y="T7"/>
              </a:cxn>
              <a:cxn ang="T94">
                <a:pos x="T8" y="T9"/>
              </a:cxn>
              <a:cxn ang="T95">
                <a:pos x="T10" y="T11"/>
              </a:cxn>
              <a:cxn ang="T96">
                <a:pos x="T12" y="T13"/>
              </a:cxn>
              <a:cxn ang="T97">
                <a:pos x="T14" y="T15"/>
              </a:cxn>
              <a:cxn ang="T98">
                <a:pos x="T16" y="T17"/>
              </a:cxn>
              <a:cxn ang="T99">
                <a:pos x="T18" y="T19"/>
              </a:cxn>
              <a:cxn ang="T100">
                <a:pos x="T20" y="T21"/>
              </a:cxn>
              <a:cxn ang="T101">
                <a:pos x="T22" y="T23"/>
              </a:cxn>
              <a:cxn ang="T102">
                <a:pos x="T24" y="T25"/>
              </a:cxn>
              <a:cxn ang="T103">
                <a:pos x="T26" y="T27"/>
              </a:cxn>
              <a:cxn ang="T104">
                <a:pos x="T28" y="T29"/>
              </a:cxn>
              <a:cxn ang="T105">
                <a:pos x="T30" y="T31"/>
              </a:cxn>
              <a:cxn ang="T106">
                <a:pos x="T32" y="T33"/>
              </a:cxn>
              <a:cxn ang="T107">
                <a:pos x="T34" y="T35"/>
              </a:cxn>
              <a:cxn ang="T108">
                <a:pos x="T36" y="T37"/>
              </a:cxn>
              <a:cxn ang="T109">
                <a:pos x="T38" y="T39"/>
              </a:cxn>
              <a:cxn ang="T110">
                <a:pos x="T40" y="T41"/>
              </a:cxn>
              <a:cxn ang="T111">
                <a:pos x="T42" y="T43"/>
              </a:cxn>
              <a:cxn ang="T112">
                <a:pos x="T44" y="T45"/>
              </a:cxn>
              <a:cxn ang="T113">
                <a:pos x="T46" y="T47"/>
              </a:cxn>
              <a:cxn ang="T114">
                <a:pos x="T48" y="T49"/>
              </a:cxn>
              <a:cxn ang="T115">
                <a:pos x="T50" y="T51"/>
              </a:cxn>
              <a:cxn ang="T116">
                <a:pos x="T52" y="T53"/>
              </a:cxn>
              <a:cxn ang="T117">
                <a:pos x="T54" y="T55"/>
              </a:cxn>
              <a:cxn ang="T118">
                <a:pos x="T56" y="T57"/>
              </a:cxn>
              <a:cxn ang="T119">
                <a:pos x="T58" y="T59"/>
              </a:cxn>
              <a:cxn ang="T120">
                <a:pos x="T60" y="T61"/>
              </a:cxn>
              <a:cxn ang="T121">
                <a:pos x="T62" y="T63"/>
              </a:cxn>
              <a:cxn ang="T122">
                <a:pos x="T64" y="T65"/>
              </a:cxn>
              <a:cxn ang="T123">
                <a:pos x="T66" y="T67"/>
              </a:cxn>
              <a:cxn ang="T124">
                <a:pos x="T68" y="T69"/>
              </a:cxn>
              <a:cxn ang="T125">
                <a:pos x="T70" y="T71"/>
              </a:cxn>
              <a:cxn ang="T126">
                <a:pos x="T72" y="T73"/>
              </a:cxn>
              <a:cxn ang="T127">
                <a:pos x="T74" y="T75"/>
              </a:cxn>
              <a:cxn ang="T128">
                <a:pos x="T76" y="T77"/>
              </a:cxn>
              <a:cxn ang="T129">
                <a:pos x="T78" y="T79"/>
              </a:cxn>
              <a:cxn ang="T130">
                <a:pos x="T80" y="T81"/>
              </a:cxn>
              <a:cxn ang="T131">
                <a:pos x="T82" y="T83"/>
              </a:cxn>
              <a:cxn ang="T132">
                <a:pos x="T84" y="T85"/>
              </a:cxn>
              <a:cxn ang="T133">
                <a:pos x="T86" y="T87"/>
              </a:cxn>
              <a:cxn ang="T134">
                <a:pos x="T88" y="T89"/>
              </a:cxn>
            </a:cxnLst>
            <a:rect l="0" t="0" r="r" b="b"/>
            <a:pathLst>
              <a:path w="247" h="257">
                <a:moveTo>
                  <a:pt x="0" y="137"/>
                </a:moveTo>
                <a:lnTo>
                  <a:pt x="2" y="121"/>
                </a:lnTo>
                <a:lnTo>
                  <a:pt x="12" y="128"/>
                </a:lnTo>
                <a:lnTo>
                  <a:pt x="21" y="119"/>
                </a:lnTo>
                <a:lnTo>
                  <a:pt x="23" y="112"/>
                </a:lnTo>
                <a:lnTo>
                  <a:pt x="32" y="115"/>
                </a:lnTo>
                <a:lnTo>
                  <a:pt x="34" y="119"/>
                </a:lnTo>
                <a:lnTo>
                  <a:pt x="42" y="123"/>
                </a:lnTo>
                <a:lnTo>
                  <a:pt x="51" y="138"/>
                </a:lnTo>
                <a:lnTo>
                  <a:pt x="55" y="131"/>
                </a:lnTo>
                <a:lnTo>
                  <a:pt x="54" y="125"/>
                </a:lnTo>
                <a:lnTo>
                  <a:pt x="62" y="121"/>
                </a:lnTo>
                <a:lnTo>
                  <a:pt x="62" y="109"/>
                </a:lnTo>
                <a:lnTo>
                  <a:pt x="67" y="105"/>
                </a:lnTo>
                <a:lnTo>
                  <a:pt x="66" y="103"/>
                </a:lnTo>
                <a:lnTo>
                  <a:pt x="76" y="94"/>
                </a:lnTo>
                <a:lnTo>
                  <a:pt x="76" y="89"/>
                </a:lnTo>
                <a:lnTo>
                  <a:pt x="85" y="88"/>
                </a:lnTo>
                <a:lnTo>
                  <a:pt x="88" y="84"/>
                </a:lnTo>
                <a:lnTo>
                  <a:pt x="87" y="72"/>
                </a:lnTo>
                <a:lnTo>
                  <a:pt x="73" y="47"/>
                </a:lnTo>
                <a:lnTo>
                  <a:pt x="77" y="34"/>
                </a:lnTo>
                <a:lnTo>
                  <a:pt x="87" y="32"/>
                </a:lnTo>
                <a:lnTo>
                  <a:pt x="90" y="25"/>
                </a:lnTo>
                <a:lnTo>
                  <a:pt x="91" y="13"/>
                </a:lnTo>
                <a:lnTo>
                  <a:pt x="96" y="7"/>
                </a:lnTo>
                <a:lnTo>
                  <a:pt x="103" y="5"/>
                </a:lnTo>
                <a:lnTo>
                  <a:pt x="105" y="0"/>
                </a:lnTo>
                <a:lnTo>
                  <a:pt x="112" y="0"/>
                </a:lnTo>
                <a:lnTo>
                  <a:pt x="114" y="3"/>
                </a:lnTo>
                <a:lnTo>
                  <a:pt x="124" y="0"/>
                </a:lnTo>
                <a:lnTo>
                  <a:pt x="125" y="4"/>
                </a:lnTo>
                <a:lnTo>
                  <a:pt x="133" y="23"/>
                </a:lnTo>
                <a:lnTo>
                  <a:pt x="129" y="31"/>
                </a:lnTo>
                <a:lnTo>
                  <a:pt x="129" y="41"/>
                </a:lnTo>
                <a:lnTo>
                  <a:pt x="125" y="46"/>
                </a:lnTo>
                <a:lnTo>
                  <a:pt x="129" y="56"/>
                </a:lnTo>
                <a:lnTo>
                  <a:pt x="126" y="66"/>
                </a:lnTo>
                <a:lnTo>
                  <a:pt x="132" y="68"/>
                </a:lnTo>
                <a:lnTo>
                  <a:pt x="127" y="76"/>
                </a:lnTo>
                <a:lnTo>
                  <a:pt x="129" y="82"/>
                </a:lnTo>
                <a:lnTo>
                  <a:pt x="126" y="96"/>
                </a:lnTo>
                <a:lnTo>
                  <a:pt x="136" y="95"/>
                </a:lnTo>
                <a:lnTo>
                  <a:pt x="138" y="100"/>
                </a:lnTo>
                <a:lnTo>
                  <a:pt x="143" y="100"/>
                </a:lnTo>
                <a:lnTo>
                  <a:pt x="146" y="106"/>
                </a:lnTo>
                <a:lnTo>
                  <a:pt x="149" y="119"/>
                </a:lnTo>
                <a:lnTo>
                  <a:pt x="165" y="114"/>
                </a:lnTo>
                <a:lnTo>
                  <a:pt x="165" y="124"/>
                </a:lnTo>
                <a:lnTo>
                  <a:pt x="162" y="127"/>
                </a:lnTo>
                <a:lnTo>
                  <a:pt x="161" y="135"/>
                </a:lnTo>
                <a:lnTo>
                  <a:pt x="166" y="141"/>
                </a:lnTo>
                <a:lnTo>
                  <a:pt x="162" y="145"/>
                </a:lnTo>
                <a:lnTo>
                  <a:pt x="173" y="155"/>
                </a:lnTo>
                <a:lnTo>
                  <a:pt x="173" y="158"/>
                </a:lnTo>
                <a:lnTo>
                  <a:pt x="170" y="161"/>
                </a:lnTo>
                <a:lnTo>
                  <a:pt x="168" y="167"/>
                </a:lnTo>
                <a:lnTo>
                  <a:pt x="171" y="174"/>
                </a:lnTo>
                <a:lnTo>
                  <a:pt x="177" y="179"/>
                </a:lnTo>
                <a:lnTo>
                  <a:pt x="177" y="190"/>
                </a:lnTo>
                <a:lnTo>
                  <a:pt x="175" y="197"/>
                </a:lnTo>
                <a:lnTo>
                  <a:pt x="180" y="197"/>
                </a:lnTo>
                <a:lnTo>
                  <a:pt x="184" y="204"/>
                </a:lnTo>
                <a:lnTo>
                  <a:pt x="187" y="199"/>
                </a:lnTo>
                <a:lnTo>
                  <a:pt x="194" y="200"/>
                </a:lnTo>
                <a:lnTo>
                  <a:pt x="191" y="205"/>
                </a:lnTo>
                <a:lnTo>
                  <a:pt x="195" y="206"/>
                </a:lnTo>
                <a:lnTo>
                  <a:pt x="198" y="202"/>
                </a:lnTo>
                <a:lnTo>
                  <a:pt x="204" y="205"/>
                </a:lnTo>
                <a:lnTo>
                  <a:pt x="209" y="205"/>
                </a:lnTo>
                <a:lnTo>
                  <a:pt x="208" y="201"/>
                </a:lnTo>
                <a:lnTo>
                  <a:pt x="212" y="202"/>
                </a:lnTo>
                <a:lnTo>
                  <a:pt x="212" y="206"/>
                </a:lnTo>
                <a:lnTo>
                  <a:pt x="216" y="204"/>
                </a:lnTo>
                <a:lnTo>
                  <a:pt x="208" y="222"/>
                </a:lnTo>
                <a:lnTo>
                  <a:pt x="208" y="226"/>
                </a:lnTo>
                <a:lnTo>
                  <a:pt x="202" y="230"/>
                </a:lnTo>
                <a:lnTo>
                  <a:pt x="205" y="235"/>
                </a:lnTo>
                <a:lnTo>
                  <a:pt x="205" y="239"/>
                </a:lnTo>
                <a:lnTo>
                  <a:pt x="210" y="245"/>
                </a:lnTo>
                <a:lnTo>
                  <a:pt x="225" y="244"/>
                </a:lnTo>
                <a:lnTo>
                  <a:pt x="230" y="234"/>
                </a:lnTo>
                <a:lnTo>
                  <a:pt x="228" y="230"/>
                </a:lnTo>
                <a:lnTo>
                  <a:pt x="228" y="227"/>
                </a:lnTo>
                <a:lnTo>
                  <a:pt x="232" y="224"/>
                </a:lnTo>
                <a:lnTo>
                  <a:pt x="238" y="227"/>
                </a:lnTo>
                <a:lnTo>
                  <a:pt x="237" y="231"/>
                </a:lnTo>
                <a:lnTo>
                  <a:pt x="235" y="231"/>
                </a:lnTo>
                <a:lnTo>
                  <a:pt x="234" y="240"/>
                </a:lnTo>
                <a:lnTo>
                  <a:pt x="240" y="245"/>
                </a:lnTo>
                <a:lnTo>
                  <a:pt x="247" y="257"/>
                </a:lnTo>
              </a:path>
            </a:pathLst>
          </a:custGeom>
          <a:noFill/>
          <a:ln w="28575" cmpd="sng">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9900" mc:Ignorable="a14" a14:legacySpreadsheetColorIndex="52"/>
                </a:solidFill>
              </a14:hiddenFill>
            </a:ext>
          </a:extLst>
        </xdr:spPr>
      </xdr:sp>
      <xdr:sp macro="" textlink="">
        <xdr:nvSpPr>
          <xdr:cNvPr id="115152" name="Freeform 12">
            <a:extLst>
              <a:ext uri="{FF2B5EF4-FFF2-40B4-BE49-F238E27FC236}">
                <a16:creationId xmlns:a16="http://schemas.microsoft.com/office/drawing/2014/main" id="{00000000-0008-0000-0100-0000D0C10100}"/>
              </a:ext>
            </a:extLst>
          </xdr:cNvPr>
          <xdr:cNvSpPr>
            <a:spLocks/>
          </xdr:cNvSpPr>
        </xdr:nvSpPr>
        <xdr:spPr bwMode="auto">
          <a:xfrm>
            <a:off x="978" y="475"/>
            <a:ext cx="35" cy="159"/>
          </a:xfrm>
          <a:custGeom>
            <a:avLst/>
            <a:gdLst>
              <a:gd name="T0" fmla="*/ 35 w 35"/>
              <a:gd name="T1" fmla="*/ 0 h 159"/>
              <a:gd name="T2" fmla="*/ 32 w 35"/>
              <a:gd name="T3" fmla="*/ 15 h 159"/>
              <a:gd name="T4" fmla="*/ 23 w 35"/>
              <a:gd name="T5" fmla="*/ 34 h 159"/>
              <a:gd name="T6" fmla="*/ 17 w 35"/>
              <a:gd name="T7" fmla="*/ 30 h 159"/>
              <a:gd name="T8" fmla="*/ 14 w 35"/>
              <a:gd name="T9" fmla="*/ 34 h 159"/>
              <a:gd name="T10" fmla="*/ 2 w 35"/>
              <a:gd name="T11" fmla="*/ 36 h 159"/>
              <a:gd name="T12" fmla="*/ 1 w 35"/>
              <a:gd name="T13" fmla="*/ 52 h 159"/>
              <a:gd name="T14" fmla="*/ 8 w 35"/>
              <a:gd name="T15" fmla="*/ 71 h 159"/>
              <a:gd name="T16" fmla="*/ 6 w 35"/>
              <a:gd name="T17" fmla="*/ 90 h 159"/>
              <a:gd name="T18" fmla="*/ 10 w 35"/>
              <a:gd name="T19" fmla="*/ 98 h 159"/>
              <a:gd name="T20" fmla="*/ 15 w 35"/>
              <a:gd name="T21" fmla="*/ 100 h 159"/>
              <a:gd name="T22" fmla="*/ 11 w 35"/>
              <a:gd name="T23" fmla="*/ 135 h 159"/>
              <a:gd name="T24" fmla="*/ 5 w 35"/>
              <a:gd name="T25" fmla="*/ 147 h 159"/>
              <a:gd name="T26" fmla="*/ 2 w 35"/>
              <a:gd name="T27" fmla="*/ 149 h 159"/>
              <a:gd name="T28" fmla="*/ 0 w 35"/>
              <a:gd name="T29" fmla="*/ 159 h 159"/>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Lst>
            <a:ahLst/>
            <a:cxnLst>
              <a:cxn ang="T30">
                <a:pos x="T0" y="T1"/>
              </a:cxn>
              <a:cxn ang="T31">
                <a:pos x="T2" y="T3"/>
              </a:cxn>
              <a:cxn ang="T32">
                <a:pos x="T4" y="T5"/>
              </a:cxn>
              <a:cxn ang="T33">
                <a:pos x="T6" y="T7"/>
              </a:cxn>
              <a:cxn ang="T34">
                <a:pos x="T8" y="T9"/>
              </a:cxn>
              <a:cxn ang="T35">
                <a:pos x="T10" y="T11"/>
              </a:cxn>
              <a:cxn ang="T36">
                <a:pos x="T12" y="T13"/>
              </a:cxn>
              <a:cxn ang="T37">
                <a:pos x="T14" y="T15"/>
              </a:cxn>
              <a:cxn ang="T38">
                <a:pos x="T16" y="T17"/>
              </a:cxn>
              <a:cxn ang="T39">
                <a:pos x="T18" y="T19"/>
              </a:cxn>
              <a:cxn ang="T40">
                <a:pos x="T20" y="T21"/>
              </a:cxn>
              <a:cxn ang="T41">
                <a:pos x="T22" y="T23"/>
              </a:cxn>
              <a:cxn ang="T42">
                <a:pos x="T24" y="T25"/>
              </a:cxn>
              <a:cxn ang="T43">
                <a:pos x="T26" y="T27"/>
              </a:cxn>
              <a:cxn ang="T44">
                <a:pos x="T28" y="T29"/>
              </a:cxn>
            </a:cxnLst>
            <a:rect l="0" t="0" r="r" b="b"/>
            <a:pathLst>
              <a:path w="35" h="159">
                <a:moveTo>
                  <a:pt x="35" y="0"/>
                </a:moveTo>
                <a:lnTo>
                  <a:pt x="32" y="15"/>
                </a:lnTo>
                <a:lnTo>
                  <a:pt x="23" y="34"/>
                </a:lnTo>
                <a:lnTo>
                  <a:pt x="17" y="30"/>
                </a:lnTo>
                <a:lnTo>
                  <a:pt x="14" y="34"/>
                </a:lnTo>
                <a:lnTo>
                  <a:pt x="2" y="36"/>
                </a:lnTo>
                <a:lnTo>
                  <a:pt x="1" y="52"/>
                </a:lnTo>
                <a:lnTo>
                  <a:pt x="8" y="71"/>
                </a:lnTo>
                <a:lnTo>
                  <a:pt x="6" y="90"/>
                </a:lnTo>
                <a:lnTo>
                  <a:pt x="10" y="98"/>
                </a:lnTo>
                <a:lnTo>
                  <a:pt x="15" y="100"/>
                </a:lnTo>
                <a:lnTo>
                  <a:pt x="11" y="135"/>
                </a:lnTo>
                <a:lnTo>
                  <a:pt x="5" y="147"/>
                </a:lnTo>
                <a:lnTo>
                  <a:pt x="2" y="149"/>
                </a:lnTo>
                <a:lnTo>
                  <a:pt x="0" y="159"/>
                </a:lnTo>
              </a:path>
            </a:pathLst>
          </a:custGeom>
          <a:noFill/>
          <a:ln w="28575" cmpd="sng">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xdr:from>
      <xdr:col>12</xdr:col>
      <xdr:colOff>161925</xdr:colOff>
      <xdr:row>32</xdr:row>
      <xdr:rowOff>47625</xdr:rowOff>
    </xdr:from>
    <xdr:to>
      <xdr:col>13</xdr:col>
      <xdr:colOff>400050</xdr:colOff>
      <xdr:row>42</xdr:row>
      <xdr:rowOff>28575</xdr:rowOff>
    </xdr:to>
    <xdr:grpSp>
      <xdr:nvGrpSpPr>
        <xdr:cNvPr id="115075" name="Group 13">
          <a:extLst>
            <a:ext uri="{FF2B5EF4-FFF2-40B4-BE49-F238E27FC236}">
              <a16:creationId xmlns:a16="http://schemas.microsoft.com/office/drawing/2014/main" id="{00000000-0008-0000-0100-000083C10100}"/>
            </a:ext>
          </a:extLst>
        </xdr:cNvPr>
        <xdr:cNvGrpSpPr>
          <a:grpSpLocks/>
        </xdr:cNvGrpSpPr>
      </xdr:nvGrpSpPr>
      <xdr:grpSpPr bwMode="auto">
        <a:xfrm>
          <a:off x="7924800" y="5543550"/>
          <a:ext cx="923925" cy="1695450"/>
          <a:chOff x="881" y="570"/>
          <a:chExt cx="97" cy="178"/>
        </a:xfrm>
      </xdr:grpSpPr>
      <xdr:sp macro="" textlink="">
        <xdr:nvSpPr>
          <xdr:cNvPr id="115147" name="Freeform 14">
            <a:extLst>
              <a:ext uri="{FF2B5EF4-FFF2-40B4-BE49-F238E27FC236}">
                <a16:creationId xmlns:a16="http://schemas.microsoft.com/office/drawing/2014/main" id="{00000000-0008-0000-0100-0000CBC10100}"/>
              </a:ext>
            </a:extLst>
          </xdr:cNvPr>
          <xdr:cNvSpPr>
            <a:spLocks/>
          </xdr:cNvSpPr>
        </xdr:nvSpPr>
        <xdr:spPr bwMode="auto">
          <a:xfrm>
            <a:off x="881" y="570"/>
            <a:ext cx="97" cy="178"/>
          </a:xfrm>
          <a:custGeom>
            <a:avLst/>
            <a:gdLst>
              <a:gd name="T0" fmla="*/ 0 w 97"/>
              <a:gd name="T1" fmla="*/ 38 h 178"/>
              <a:gd name="T2" fmla="*/ 0 w 97"/>
              <a:gd name="T3" fmla="*/ 41 h 178"/>
              <a:gd name="T4" fmla="*/ 6 w 97"/>
              <a:gd name="T5" fmla="*/ 48 h 178"/>
              <a:gd name="T6" fmla="*/ 7 w 97"/>
              <a:gd name="T7" fmla="*/ 73 h 178"/>
              <a:gd name="T8" fmla="*/ 7 w 97"/>
              <a:gd name="T9" fmla="*/ 84 h 178"/>
              <a:gd name="T10" fmla="*/ 34 w 97"/>
              <a:gd name="T11" fmla="*/ 87 h 178"/>
              <a:gd name="T12" fmla="*/ 32 w 97"/>
              <a:gd name="T13" fmla="*/ 117 h 178"/>
              <a:gd name="T14" fmla="*/ 36 w 97"/>
              <a:gd name="T15" fmla="*/ 130 h 178"/>
              <a:gd name="T16" fmla="*/ 53 w 97"/>
              <a:gd name="T17" fmla="*/ 152 h 178"/>
              <a:gd name="T18" fmla="*/ 57 w 97"/>
              <a:gd name="T19" fmla="*/ 170 h 178"/>
              <a:gd name="T20" fmla="*/ 70 w 97"/>
              <a:gd name="T21" fmla="*/ 175 h 178"/>
              <a:gd name="T22" fmla="*/ 63 w 97"/>
              <a:gd name="T23" fmla="*/ 161 h 178"/>
              <a:gd name="T24" fmla="*/ 64 w 97"/>
              <a:gd name="T25" fmla="*/ 153 h 178"/>
              <a:gd name="T26" fmla="*/ 50 w 97"/>
              <a:gd name="T27" fmla="*/ 143 h 178"/>
              <a:gd name="T28" fmla="*/ 52 w 97"/>
              <a:gd name="T29" fmla="*/ 136 h 178"/>
              <a:gd name="T30" fmla="*/ 52 w 97"/>
              <a:gd name="T31" fmla="*/ 122 h 178"/>
              <a:gd name="T32" fmla="*/ 47 w 97"/>
              <a:gd name="T33" fmla="*/ 97 h 178"/>
              <a:gd name="T34" fmla="*/ 45 w 97"/>
              <a:gd name="T35" fmla="*/ 86 h 178"/>
              <a:gd name="T36" fmla="*/ 50 w 97"/>
              <a:gd name="T37" fmla="*/ 85 h 178"/>
              <a:gd name="T38" fmla="*/ 55 w 97"/>
              <a:gd name="T39" fmla="*/ 83 h 178"/>
              <a:gd name="T40" fmla="*/ 83 w 97"/>
              <a:gd name="T41" fmla="*/ 76 h 178"/>
              <a:gd name="T42" fmla="*/ 97 w 97"/>
              <a:gd name="T43" fmla="*/ 63 h 178"/>
              <a:gd name="T44" fmla="*/ 94 w 97"/>
              <a:gd name="T45" fmla="*/ 41 h 178"/>
              <a:gd name="T46" fmla="*/ 88 w 97"/>
              <a:gd name="T47" fmla="*/ 28 h 178"/>
              <a:gd name="T48" fmla="*/ 73 w 97"/>
              <a:gd name="T49" fmla="*/ 31 h 178"/>
              <a:gd name="T50" fmla="*/ 59 w 97"/>
              <a:gd name="T51" fmla="*/ 18 h 178"/>
              <a:gd name="T52" fmla="*/ 55 w 97"/>
              <a:gd name="T53" fmla="*/ 8 h 178"/>
              <a:gd name="T54" fmla="*/ 47 w 97"/>
              <a:gd name="T55" fmla="*/ 4 h 178"/>
              <a:gd name="T56" fmla="*/ 34 w 97"/>
              <a:gd name="T57" fmla="*/ 0 h 178"/>
              <a:gd name="T58" fmla="*/ 17 w 97"/>
              <a:gd name="T59" fmla="*/ 23 h 178"/>
              <a:gd name="T60" fmla="*/ 7 w 97"/>
              <a:gd name="T61" fmla="*/ 30 h 178"/>
              <a:gd name="T62" fmla="*/ 3 w 97"/>
              <a:gd name="T63" fmla="*/ 33 h 178"/>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Lst>
            <a:ahLst/>
            <a:cxnLst>
              <a:cxn ang="T64">
                <a:pos x="T0" y="T1"/>
              </a:cxn>
              <a:cxn ang="T65">
                <a:pos x="T2" y="T3"/>
              </a:cxn>
              <a:cxn ang="T66">
                <a:pos x="T4" y="T5"/>
              </a:cxn>
              <a:cxn ang="T67">
                <a:pos x="T6" y="T7"/>
              </a:cxn>
              <a:cxn ang="T68">
                <a:pos x="T8" y="T9"/>
              </a:cxn>
              <a:cxn ang="T69">
                <a:pos x="T10" y="T11"/>
              </a:cxn>
              <a:cxn ang="T70">
                <a:pos x="T12" y="T13"/>
              </a:cxn>
              <a:cxn ang="T71">
                <a:pos x="T14" y="T15"/>
              </a:cxn>
              <a:cxn ang="T72">
                <a:pos x="T16" y="T17"/>
              </a:cxn>
              <a:cxn ang="T73">
                <a:pos x="T18" y="T19"/>
              </a:cxn>
              <a:cxn ang="T74">
                <a:pos x="T20" y="T21"/>
              </a:cxn>
              <a:cxn ang="T75">
                <a:pos x="T22" y="T23"/>
              </a:cxn>
              <a:cxn ang="T76">
                <a:pos x="T24" y="T25"/>
              </a:cxn>
              <a:cxn ang="T77">
                <a:pos x="T26" y="T27"/>
              </a:cxn>
              <a:cxn ang="T78">
                <a:pos x="T28" y="T29"/>
              </a:cxn>
              <a:cxn ang="T79">
                <a:pos x="T30" y="T31"/>
              </a:cxn>
              <a:cxn ang="T80">
                <a:pos x="T32" y="T33"/>
              </a:cxn>
              <a:cxn ang="T81">
                <a:pos x="T34" y="T35"/>
              </a:cxn>
              <a:cxn ang="T82">
                <a:pos x="T36" y="T37"/>
              </a:cxn>
              <a:cxn ang="T83">
                <a:pos x="T38" y="T39"/>
              </a:cxn>
              <a:cxn ang="T84">
                <a:pos x="T40" y="T41"/>
              </a:cxn>
              <a:cxn ang="T85">
                <a:pos x="T42" y="T43"/>
              </a:cxn>
              <a:cxn ang="T86">
                <a:pos x="T44" y="T45"/>
              </a:cxn>
              <a:cxn ang="T87">
                <a:pos x="T46" y="T47"/>
              </a:cxn>
              <a:cxn ang="T88">
                <a:pos x="T48" y="T49"/>
              </a:cxn>
              <a:cxn ang="T89">
                <a:pos x="T50" y="T51"/>
              </a:cxn>
              <a:cxn ang="T90">
                <a:pos x="T52" y="T53"/>
              </a:cxn>
              <a:cxn ang="T91">
                <a:pos x="T54" y="T55"/>
              </a:cxn>
              <a:cxn ang="T92">
                <a:pos x="T56" y="T57"/>
              </a:cxn>
              <a:cxn ang="T93">
                <a:pos x="T58" y="T59"/>
              </a:cxn>
              <a:cxn ang="T94">
                <a:pos x="T60" y="T61"/>
              </a:cxn>
              <a:cxn ang="T95">
                <a:pos x="T62" y="T63"/>
              </a:cxn>
            </a:cxnLst>
            <a:rect l="0" t="0" r="r" b="b"/>
            <a:pathLst>
              <a:path w="97" h="178">
                <a:moveTo>
                  <a:pt x="0" y="34"/>
                </a:moveTo>
                <a:lnTo>
                  <a:pt x="0" y="38"/>
                </a:lnTo>
                <a:lnTo>
                  <a:pt x="4" y="38"/>
                </a:lnTo>
                <a:lnTo>
                  <a:pt x="0" y="41"/>
                </a:lnTo>
                <a:lnTo>
                  <a:pt x="0" y="46"/>
                </a:lnTo>
                <a:lnTo>
                  <a:pt x="6" y="48"/>
                </a:lnTo>
                <a:lnTo>
                  <a:pt x="5" y="63"/>
                </a:lnTo>
                <a:lnTo>
                  <a:pt x="7" y="73"/>
                </a:lnTo>
                <a:lnTo>
                  <a:pt x="2" y="80"/>
                </a:lnTo>
                <a:lnTo>
                  <a:pt x="7" y="84"/>
                </a:lnTo>
                <a:lnTo>
                  <a:pt x="25" y="81"/>
                </a:lnTo>
                <a:lnTo>
                  <a:pt x="34" y="87"/>
                </a:lnTo>
                <a:lnTo>
                  <a:pt x="37" y="109"/>
                </a:lnTo>
                <a:lnTo>
                  <a:pt x="32" y="117"/>
                </a:lnTo>
                <a:lnTo>
                  <a:pt x="25" y="120"/>
                </a:lnTo>
                <a:lnTo>
                  <a:pt x="36" y="130"/>
                </a:lnTo>
                <a:lnTo>
                  <a:pt x="37" y="138"/>
                </a:lnTo>
                <a:lnTo>
                  <a:pt x="53" y="152"/>
                </a:lnTo>
                <a:lnTo>
                  <a:pt x="53" y="162"/>
                </a:lnTo>
                <a:lnTo>
                  <a:pt x="57" y="170"/>
                </a:lnTo>
                <a:lnTo>
                  <a:pt x="66" y="178"/>
                </a:lnTo>
                <a:lnTo>
                  <a:pt x="70" y="175"/>
                </a:lnTo>
                <a:lnTo>
                  <a:pt x="69" y="163"/>
                </a:lnTo>
                <a:lnTo>
                  <a:pt x="63" y="161"/>
                </a:lnTo>
                <a:lnTo>
                  <a:pt x="61" y="156"/>
                </a:lnTo>
                <a:lnTo>
                  <a:pt x="64" y="153"/>
                </a:lnTo>
                <a:lnTo>
                  <a:pt x="61" y="152"/>
                </a:lnTo>
                <a:lnTo>
                  <a:pt x="50" y="143"/>
                </a:lnTo>
                <a:lnTo>
                  <a:pt x="50" y="137"/>
                </a:lnTo>
                <a:lnTo>
                  <a:pt x="52" y="136"/>
                </a:lnTo>
                <a:lnTo>
                  <a:pt x="48" y="131"/>
                </a:lnTo>
                <a:lnTo>
                  <a:pt x="52" y="122"/>
                </a:lnTo>
                <a:lnTo>
                  <a:pt x="48" y="116"/>
                </a:lnTo>
                <a:lnTo>
                  <a:pt x="47" y="97"/>
                </a:lnTo>
                <a:lnTo>
                  <a:pt x="42" y="86"/>
                </a:lnTo>
                <a:lnTo>
                  <a:pt x="45" y="86"/>
                </a:lnTo>
                <a:lnTo>
                  <a:pt x="47" y="91"/>
                </a:lnTo>
                <a:lnTo>
                  <a:pt x="50" y="85"/>
                </a:lnTo>
                <a:lnTo>
                  <a:pt x="49" y="81"/>
                </a:lnTo>
                <a:lnTo>
                  <a:pt x="55" y="83"/>
                </a:lnTo>
                <a:lnTo>
                  <a:pt x="69" y="82"/>
                </a:lnTo>
                <a:lnTo>
                  <a:pt x="83" y="76"/>
                </a:lnTo>
                <a:lnTo>
                  <a:pt x="87" y="79"/>
                </a:lnTo>
                <a:lnTo>
                  <a:pt x="97" y="63"/>
                </a:lnTo>
                <a:lnTo>
                  <a:pt x="94" y="61"/>
                </a:lnTo>
                <a:lnTo>
                  <a:pt x="94" y="41"/>
                </a:lnTo>
                <a:lnTo>
                  <a:pt x="95" y="37"/>
                </a:lnTo>
                <a:lnTo>
                  <a:pt x="88" y="28"/>
                </a:lnTo>
                <a:lnTo>
                  <a:pt x="82" y="31"/>
                </a:lnTo>
                <a:lnTo>
                  <a:pt x="73" y="31"/>
                </a:lnTo>
                <a:lnTo>
                  <a:pt x="66" y="21"/>
                </a:lnTo>
                <a:lnTo>
                  <a:pt x="59" y="18"/>
                </a:lnTo>
                <a:lnTo>
                  <a:pt x="58" y="12"/>
                </a:lnTo>
                <a:lnTo>
                  <a:pt x="55" y="8"/>
                </a:lnTo>
                <a:lnTo>
                  <a:pt x="49" y="10"/>
                </a:lnTo>
                <a:lnTo>
                  <a:pt x="47" y="4"/>
                </a:lnTo>
                <a:lnTo>
                  <a:pt x="43" y="2"/>
                </a:lnTo>
                <a:lnTo>
                  <a:pt x="34" y="0"/>
                </a:lnTo>
                <a:lnTo>
                  <a:pt x="24" y="6"/>
                </a:lnTo>
                <a:lnTo>
                  <a:pt x="17" y="23"/>
                </a:lnTo>
                <a:lnTo>
                  <a:pt x="9" y="26"/>
                </a:lnTo>
                <a:lnTo>
                  <a:pt x="7" y="30"/>
                </a:lnTo>
                <a:lnTo>
                  <a:pt x="4" y="30"/>
                </a:lnTo>
                <a:lnTo>
                  <a:pt x="3" y="33"/>
                </a:lnTo>
                <a:lnTo>
                  <a:pt x="0" y="34"/>
                </a:lnTo>
                <a:close/>
              </a:path>
            </a:pathLst>
          </a:custGeom>
          <a:solidFill>
            <a:srgbClr xmlns:mc="http://schemas.openxmlformats.org/markup-compatibility/2006" xmlns:a14="http://schemas.microsoft.com/office/drawing/2010/main" val="FF99CC" mc:Ignorable="a14" a14:legacySpreadsheetColorIndex="4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sp macro="" textlink="">
        <xdr:nvSpPr>
          <xdr:cNvPr id="115148" name="Freeform 15">
            <a:extLst>
              <a:ext uri="{FF2B5EF4-FFF2-40B4-BE49-F238E27FC236}">
                <a16:creationId xmlns:a16="http://schemas.microsoft.com/office/drawing/2014/main" id="{00000000-0008-0000-0100-0000CCC10100}"/>
              </a:ext>
            </a:extLst>
          </xdr:cNvPr>
          <xdr:cNvSpPr>
            <a:spLocks/>
          </xdr:cNvSpPr>
        </xdr:nvSpPr>
        <xdr:spPr bwMode="auto">
          <a:xfrm>
            <a:off x="881" y="571"/>
            <a:ext cx="97" cy="177"/>
          </a:xfrm>
          <a:custGeom>
            <a:avLst/>
            <a:gdLst>
              <a:gd name="T0" fmla="*/ 66 w 97"/>
              <a:gd name="T1" fmla="*/ 177 h 177"/>
              <a:gd name="T2" fmla="*/ 70 w 97"/>
              <a:gd name="T3" fmla="*/ 175 h 177"/>
              <a:gd name="T4" fmla="*/ 69 w 97"/>
              <a:gd name="T5" fmla="*/ 162 h 177"/>
              <a:gd name="T6" fmla="*/ 62 w 97"/>
              <a:gd name="T7" fmla="*/ 159 h 177"/>
              <a:gd name="T8" fmla="*/ 61 w 97"/>
              <a:gd name="T9" fmla="*/ 155 h 177"/>
              <a:gd name="T10" fmla="*/ 64 w 97"/>
              <a:gd name="T11" fmla="*/ 152 h 177"/>
              <a:gd name="T12" fmla="*/ 59 w 97"/>
              <a:gd name="T13" fmla="*/ 149 h 177"/>
              <a:gd name="T14" fmla="*/ 50 w 97"/>
              <a:gd name="T15" fmla="*/ 142 h 177"/>
              <a:gd name="T16" fmla="*/ 50 w 97"/>
              <a:gd name="T17" fmla="*/ 136 h 177"/>
              <a:gd name="T18" fmla="*/ 52 w 97"/>
              <a:gd name="T19" fmla="*/ 135 h 177"/>
              <a:gd name="T20" fmla="*/ 48 w 97"/>
              <a:gd name="T21" fmla="*/ 130 h 177"/>
              <a:gd name="T22" fmla="*/ 52 w 97"/>
              <a:gd name="T23" fmla="*/ 122 h 177"/>
              <a:gd name="T24" fmla="*/ 48 w 97"/>
              <a:gd name="T25" fmla="*/ 115 h 177"/>
              <a:gd name="T26" fmla="*/ 47 w 97"/>
              <a:gd name="T27" fmla="*/ 96 h 177"/>
              <a:gd name="T28" fmla="*/ 42 w 97"/>
              <a:gd name="T29" fmla="*/ 85 h 177"/>
              <a:gd name="T30" fmla="*/ 45 w 97"/>
              <a:gd name="T31" fmla="*/ 85 h 177"/>
              <a:gd name="T32" fmla="*/ 47 w 97"/>
              <a:gd name="T33" fmla="*/ 90 h 177"/>
              <a:gd name="T34" fmla="*/ 50 w 97"/>
              <a:gd name="T35" fmla="*/ 84 h 177"/>
              <a:gd name="T36" fmla="*/ 49 w 97"/>
              <a:gd name="T37" fmla="*/ 80 h 177"/>
              <a:gd name="T38" fmla="*/ 55 w 97"/>
              <a:gd name="T39" fmla="*/ 82 h 177"/>
              <a:gd name="T40" fmla="*/ 69 w 97"/>
              <a:gd name="T41" fmla="*/ 81 h 177"/>
              <a:gd name="T42" fmla="*/ 84 w 97"/>
              <a:gd name="T43" fmla="*/ 75 h 177"/>
              <a:gd name="T44" fmla="*/ 87 w 97"/>
              <a:gd name="T45" fmla="*/ 78 h 177"/>
              <a:gd name="T46" fmla="*/ 93 w 97"/>
              <a:gd name="T47" fmla="*/ 69 h 177"/>
              <a:gd name="T48" fmla="*/ 97 w 97"/>
              <a:gd name="T49" fmla="*/ 62 h 177"/>
              <a:gd name="T50" fmla="*/ 94 w 97"/>
              <a:gd name="T51" fmla="*/ 60 h 177"/>
              <a:gd name="T52" fmla="*/ 94 w 97"/>
              <a:gd name="T53" fmla="*/ 40 h 177"/>
              <a:gd name="T54" fmla="*/ 95 w 97"/>
              <a:gd name="T55" fmla="*/ 36 h 177"/>
              <a:gd name="T56" fmla="*/ 90 w 97"/>
              <a:gd name="T57" fmla="*/ 29 h 177"/>
              <a:gd name="T58" fmla="*/ 87 w 97"/>
              <a:gd name="T59" fmla="*/ 28 h 177"/>
              <a:gd name="T60" fmla="*/ 81 w 97"/>
              <a:gd name="T61" fmla="*/ 30 h 177"/>
              <a:gd name="T62" fmla="*/ 73 w 97"/>
              <a:gd name="T63" fmla="*/ 30 h 177"/>
              <a:gd name="T64" fmla="*/ 66 w 97"/>
              <a:gd name="T65" fmla="*/ 20 h 177"/>
              <a:gd name="T66" fmla="*/ 59 w 97"/>
              <a:gd name="T67" fmla="*/ 17 h 177"/>
              <a:gd name="T68" fmla="*/ 58 w 97"/>
              <a:gd name="T69" fmla="*/ 11 h 177"/>
              <a:gd name="T70" fmla="*/ 55 w 97"/>
              <a:gd name="T71" fmla="*/ 7 h 177"/>
              <a:gd name="T72" fmla="*/ 49 w 97"/>
              <a:gd name="T73" fmla="*/ 9 h 177"/>
              <a:gd name="T74" fmla="*/ 47 w 97"/>
              <a:gd name="T75" fmla="*/ 3 h 177"/>
              <a:gd name="T76" fmla="*/ 44 w 97"/>
              <a:gd name="T77" fmla="*/ 1 h 177"/>
              <a:gd name="T78" fmla="*/ 34 w 97"/>
              <a:gd name="T79" fmla="*/ 0 h 177"/>
              <a:gd name="T80" fmla="*/ 25 w 97"/>
              <a:gd name="T81" fmla="*/ 5 h 177"/>
              <a:gd name="T82" fmla="*/ 17 w 97"/>
              <a:gd name="T83" fmla="*/ 22 h 177"/>
              <a:gd name="T84" fmla="*/ 9 w 97"/>
              <a:gd name="T85" fmla="*/ 25 h 177"/>
              <a:gd name="T86" fmla="*/ 7 w 97"/>
              <a:gd name="T87" fmla="*/ 29 h 177"/>
              <a:gd name="T88" fmla="*/ 4 w 97"/>
              <a:gd name="T89" fmla="*/ 29 h 177"/>
              <a:gd name="T90" fmla="*/ 3 w 97"/>
              <a:gd name="T91" fmla="*/ 33 h 177"/>
              <a:gd name="T92" fmla="*/ 0 w 97"/>
              <a:gd name="T93" fmla="*/ 33 h 177"/>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Lst>
            <a:ahLst/>
            <a:cxnLst>
              <a:cxn ang="T94">
                <a:pos x="T0" y="T1"/>
              </a:cxn>
              <a:cxn ang="T95">
                <a:pos x="T2" y="T3"/>
              </a:cxn>
              <a:cxn ang="T96">
                <a:pos x="T4" y="T5"/>
              </a:cxn>
              <a:cxn ang="T97">
                <a:pos x="T6" y="T7"/>
              </a:cxn>
              <a:cxn ang="T98">
                <a:pos x="T8" y="T9"/>
              </a:cxn>
              <a:cxn ang="T99">
                <a:pos x="T10" y="T11"/>
              </a:cxn>
              <a:cxn ang="T100">
                <a:pos x="T12" y="T13"/>
              </a:cxn>
              <a:cxn ang="T101">
                <a:pos x="T14" y="T15"/>
              </a:cxn>
              <a:cxn ang="T102">
                <a:pos x="T16" y="T17"/>
              </a:cxn>
              <a:cxn ang="T103">
                <a:pos x="T18" y="T19"/>
              </a:cxn>
              <a:cxn ang="T104">
                <a:pos x="T20" y="T21"/>
              </a:cxn>
              <a:cxn ang="T105">
                <a:pos x="T22" y="T23"/>
              </a:cxn>
              <a:cxn ang="T106">
                <a:pos x="T24" y="T25"/>
              </a:cxn>
              <a:cxn ang="T107">
                <a:pos x="T26" y="T27"/>
              </a:cxn>
              <a:cxn ang="T108">
                <a:pos x="T28" y="T29"/>
              </a:cxn>
              <a:cxn ang="T109">
                <a:pos x="T30" y="T31"/>
              </a:cxn>
              <a:cxn ang="T110">
                <a:pos x="T32" y="T33"/>
              </a:cxn>
              <a:cxn ang="T111">
                <a:pos x="T34" y="T35"/>
              </a:cxn>
              <a:cxn ang="T112">
                <a:pos x="T36" y="T37"/>
              </a:cxn>
              <a:cxn ang="T113">
                <a:pos x="T38" y="T39"/>
              </a:cxn>
              <a:cxn ang="T114">
                <a:pos x="T40" y="T41"/>
              </a:cxn>
              <a:cxn ang="T115">
                <a:pos x="T42" y="T43"/>
              </a:cxn>
              <a:cxn ang="T116">
                <a:pos x="T44" y="T45"/>
              </a:cxn>
              <a:cxn ang="T117">
                <a:pos x="T46" y="T47"/>
              </a:cxn>
              <a:cxn ang="T118">
                <a:pos x="T48" y="T49"/>
              </a:cxn>
              <a:cxn ang="T119">
                <a:pos x="T50" y="T51"/>
              </a:cxn>
              <a:cxn ang="T120">
                <a:pos x="T52" y="T53"/>
              </a:cxn>
              <a:cxn ang="T121">
                <a:pos x="T54" y="T55"/>
              </a:cxn>
              <a:cxn ang="T122">
                <a:pos x="T56" y="T57"/>
              </a:cxn>
              <a:cxn ang="T123">
                <a:pos x="T58" y="T59"/>
              </a:cxn>
              <a:cxn ang="T124">
                <a:pos x="T60" y="T61"/>
              </a:cxn>
              <a:cxn ang="T125">
                <a:pos x="T62" y="T63"/>
              </a:cxn>
              <a:cxn ang="T126">
                <a:pos x="T64" y="T65"/>
              </a:cxn>
              <a:cxn ang="T127">
                <a:pos x="T66" y="T67"/>
              </a:cxn>
              <a:cxn ang="T128">
                <a:pos x="T68" y="T69"/>
              </a:cxn>
              <a:cxn ang="T129">
                <a:pos x="T70" y="T71"/>
              </a:cxn>
              <a:cxn ang="T130">
                <a:pos x="T72" y="T73"/>
              </a:cxn>
              <a:cxn ang="T131">
                <a:pos x="T74" y="T75"/>
              </a:cxn>
              <a:cxn ang="T132">
                <a:pos x="T76" y="T77"/>
              </a:cxn>
              <a:cxn ang="T133">
                <a:pos x="T78" y="T79"/>
              </a:cxn>
              <a:cxn ang="T134">
                <a:pos x="T80" y="T81"/>
              </a:cxn>
              <a:cxn ang="T135">
                <a:pos x="T82" y="T83"/>
              </a:cxn>
              <a:cxn ang="T136">
                <a:pos x="T84" y="T85"/>
              </a:cxn>
              <a:cxn ang="T137">
                <a:pos x="T86" y="T87"/>
              </a:cxn>
              <a:cxn ang="T138">
                <a:pos x="T88" y="T89"/>
              </a:cxn>
              <a:cxn ang="T139">
                <a:pos x="T90" y="T91"/>
              </a:cxn>
              <a:cxn ang="T140">
                <a:pos x="T92" y="T93"/>
              </a:cxn>
            </a:cxnLst>
            <a:rect l="0" t="0" r="r" b="b"/>
            <a:pathLst>
              <a:path w="97" h="177">
                <a:moveTo>
                  <a:pt x="66" y="177"/>
                </a:moveTo>
                <a:lnTo>
                  <a:pt x="70" y="175"/>
                </a:lnTo>
                <a:lnTo>
                  <a:pt x="69" y="162"/>
                </a:lnTo>
                <a:lnTo>
                  <a:pt x="62" y="159"/>
                </a:lnTo>
                <a:lnTo>
                  <a:pt x="61" y="155"/>
                </a:lnTo>
                <a:lnTo>
                  <a:pt x="64" y="152"/>
                </a:lnTo>
                <a:lnTo>
                  <a:pt x="59" y="149"/>
                </a:lnTo>
                <a:lnTo>
                  <a:pt x="50" y="142"/>
                </a:lnTo>
                <a:lnTo>
                  <a:pt x="50" y="136"/>
                </a:lnTo>
                <a:lnTo>
                  <a:pt x="52" y="135"/>
                </a:lnTo>
                <a:lnTo>
                  <a:pt x="48" y="130"/>
                </a:lnTo>
                <a:lnTo>
                  <a:pt x="52" y="122"/>
                </a:lnTo>
                <a:lnTo>
                  <a:pt x="48" y="115"/>
                </a:lnTo>
                <a:lnTo>
                  <a:pt x="47" y="96"/>
                </a:lnTo>
                <a:lnTo>
                  <a:pt x="42" y="85"/>
                </a:lnTo>
                <a:lnTo>
                  <a:pt x="45" y="85"/>
                </a:lnTo>
                <a:lnTo>
                  <a:pt x="47" y="90"/>
                </a:lnTo>
                <a:lnTo>
                  <a:pt x="50" y="84"/>
                </a:lnTo>
                <a:lnTo>
                  <a:pt x="49" y="80"/>
                </a:lnTo>
                <a:lnTo>
                  <a:pt x="55" y="82"/>
                </a:lnTo>
                <a:lnTo>
                  <a:pt x="69" y="81"/>
                </a:lnTo>
                <a:lnTo>
                  <a:pt x="84" y="75"/>
                </a:lnTo>
                <a:lnTo>
                  <a:pt x="87" y="78"/>
                </a:lnTo>
                <a:lnTo>
                  <a:pt x="93" y="69"/>
                </a:lnTo>
                <a:lnTo>
                  <a:pt x="97" y="62"/>
                </a:lnTo>
                <a:lnTo>
                  <a:pt x="94" y="60"/>
                </a:lnTo>
                <a:lnTo>
                  <a:pt x="94" y="40"/>
                </a:lnTo>
                <a:lnTo>
                  <a:pt x="95" y="36"/>
                </a:lnTo>
                <a:lnTo>
                  <a:pt x="90" y="29"/>
                </a:lnTo>
                <a:lnTo>
                  <a:pt x="87" y="28"/>
                </a:lnTo>
                <a:lnTo>
                  <a:pt x="81" y="30"/>
                </a:lnTo>
                <a:lnTo>
                  <a:pt x="73" y="30"/>
                </a:lnTo>
                <a:lnTo>
                  <a:pt x="66" y="20"/>
                </a:lnTo>
                <a:lnTo>
                  <a:pt x="59" y="17"/>
                </a:lnTo>
                <a:lnTo>
                  <a:pt x="58" y="11"/>
                </a:lnTo>
                <a:lnTo>
                  <a:pt x="55" y="7"/>
                </a:lnTo>
                <a:lnTo>
                  <a:pt x="49" y="9"/>
                </a:lnTo>
                <a:lnTo>
                  <a:pt x="47" y="3"/>
                </a:lnTo>
                <a:lnTo>
                  <a:pt x="44" y="1"/>
                </a:lnTo>
                <a:lnTo>
                  <a:pt x="34" y="0"/>
                </a:lnTo>
                <a:lnTo>
                  <a:pt x="25" y="5"/>
                </a:lnTo>
                <a:lnTo>
                  <a:pt x="17" y="22"/>
                </a:lnTo>
                <a:lnTo>
                  <a:pt x="9" y="25"/>
                </a:lnTo>
                <a:lnTo>
                  <a:pt x="7" y="29"/>
                </a:lnTo>
                <a:lnTo>
                  <a:pt x="4" y="29"/>
                </a:lnTo>
                <a:lnTo>
                  <a:pt x="3" y="33"/>
                </a:lnTo>
                <a:lnTo>
                  <a:pt x="0" y="33"/>
                </a:lnTo>
              </a:path>
            </a:pathLst>
          </a:custGeom>
          <a:noFill/>
          <a:ln w="28575" cmpd="sng">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9900" mc:Ignorable="a14" a14:legacySpreadsheetColorIndex="52"/>
                </a:solidFill>
              </a14:hiddenFill>
            </a:ext>
          </a:extLst>
        </xdr:spPr>
      </xdr:sp>
    </xdr:grpSp>
    <xdr:clientData/>
  </xdr:twoCellAnchor>
  <xdr:twoCellAnchor>
    <xdr:from>
      <xdr:col>11</xdr:col>
      <xdr:colOff>676275</xdr:colOff>
      <xdr:row>41</xdr:row>
      <xdr:rowOff>47625</xdr:rowOff>
    </xdr:from>
    <xdr:to>
      <xdr:col>13</xdr:col>
      <xdr:colOff>104775</xdr:colOff>
      <xdr:row>44</xdr:row>
      <xdr:rowOff>152400</xdr:rowOff>
    </xdr:to>
    <xdr:sp macro="" textlink="">
      <xdr:nvSpPr>
        <xdr:cNvPr id="115076" name="Freeform 16">
          <a:extLst>
            <a:ext uri="{FF2B5EF4-FFF2-40B4-BE49-F238E27FC236}">
              <a16:creationId xmlns:a16="http://schemas.microsoft.com/office/drawing/2014/main" id="{00000000-0008-0000-0100-000084C10100}"/>
            </a:ext>
          </a:extLst>
        </xdr:cNvPr>
        <xdr:cNvSpPr>
          <a:spLocks/>
        </xdr:cNvSpPr>
      </xdr:nvSpPr>
      <xdr:spPr bwMode="auto">
        <a:xfrm>
          <a:off x="7753350" y="7086600"/>
          <a:ext cx="800100" cy="619125"/>
        </a:xfrm>
        <a:custGeom>
          <a:avLst/>
          <a:gdLst>
            <a:gd name="T0" fmla="*/ 2147483647 w 84"/>
            <a:gd name="T1" fmla="*/ 2147483647 h 65"/>
            <a:gd name="T2" fmla="*/ 2147483647 w 84"/>
            <a:gd name="T3" fmla="*/ 2147483647 h 65"/>
            <a:gd name="T4" fmla="*/ 2147483647 w 84"/>
            <a:gd name="T5" fmla="*/ 2147483647 h 65"/>
            <a:gd name="T6" fmla="*/ 2147483647 w 84"/>
            <a:gd name="T7" fmla="*/ 2147483647 h 65"/>
            <a:gd name="T8" fmla="*/ 2147483647 w 84"/>
            <a:gd name="T9" fmla="*/ 2147483647 h 65"/>
            <a:gd name="T10" fmla="*/ 2147483647 w 84"/>
            <a:gd name="T11" fmla="*/ 2147483647 h 65"/>
            <a:gd name="T12" fmla="*/ 2147483647 w 84"/>
            <a:gd name="T13" fmla="*/ 2147483647 h 65"/>
            <a:gd name="T14" fmla="*/ 2147483647 w 84"/>
            <a:gd name="T15" fmla="*/ 2147483647 h 65"/>
            <a:gd name="T16" fmla="*/ 2147483647 w 84"/>
            <a:gd name="T17" fmla="*/ 2147483647 h 65"/>
            <a:gd name="T18" fmla="*/ 2147483647 w 84"/>
            <a:gd name="T19" fmla="*/ 2147483647 h 65"/>
            <a:gd name="T20" fmla="*/ 2147483647 w 84"/>
            <a:gd name="T21" fmla="*/ 2147483647 h 65"/>
            <a:gd name="T22" fmla="*/ 2147483647 w 84"/>
            <a:gd name="T23" fmla="*/ 2147483647 h 65"/>
            <a:gd name="T24" fmla="*/ 2147483647 w 84"/>
            <a:gd name="T25" fmla="*/ 2147483647 h 65"/>
            <a:gd name="T26" fmla="*/ 2147483647 w 84"/>
            <a:gd name="T27" fmla="*/ 2147483647 h 65"/>
            <a:gd name="T28" fmla="*/ 2147483647 w 84"/>
            <a:gd name="T29" fmla="*/ 2147483647 h 65"/>
            <a:gd name="T30" fmla="*/ 2147483647 w 84"/>
            <a:gd name="T31" fmla="*/ 2147483647 h 65"/>
            <a:gd name="T32" fmla="*/ 2147483647 w 84"/>
            <a:gd name="T33" fmla="*/ 2147483647 h 65"/>
            <a:gd name="T34" fmla="*/ 2147483647 w 84"/>
            <a:gd name="T35" fmla="*/ 2147483647 h 65"/>
            <a:gd name="T36" fmla="*/ 2147483647 w 84"/>
            <a:gd name="T37" fmla="*/ 2147483647 h 65"/>
            <a:gd name="T38" fmla="*/ 2147483647 w 84"/>
            <a:gd name="T39" fmla="*/ 2147483647 h 65"/>
            <a:gd name="T40" fmla="*/ 2147483647 w 84"/>
            <a:gd name="T41" fmla="*/ 2147483647 h 65"/>
            <a:gd name="T42" fmla="*/ 0 w 84"/>
            <a:gd name="T43" fmla="*/ 2147483647 h 65"/>
            <a:gd name="T44" fmla="*/ 2147483647 w 84"/>
            <a:gd name="T45" fmla="*/ 2147483647 h 65"/>
            <a:gd name="T46" fmla="*/ 2147483647 w 84"/>
            <a:gd name="T47" fmla="*/ 2147483647 h 65"/>
            <a:gd name="T48" fmla="*/ 2147483647 w 84"/>
            <a:gd name="T49" fmla="*/ 2147483647 h 65"/>
            <a:gd name="T50" fmla="*/ 2147483647 w 84"/>
            <a:gd name="T51" fmla="*/ 2147483647 h 65"/>
            <a:gd name="T52" fmla="*/ 2147483647 w 84"/>
            <a:gd name="T53" fmla="*/ 2147483647 h 65"/>
            <a:gd name="T54" fmla="*/ 2147483647 w 84"/>
            <a:gd name="T55" fmla="*/ 2147483647 h 65"/>
            <a:gd name="T56" fmla="*/ 2147483647 w 84"/>
            <a:gd name="T57" fmla="*/ 2147483647 h 65"/>
            <a:gd name="T58" fmla="*/ 2147483647 w 84"/>
            <a:gd name="T59" fmla="*/ 2147483647 h 65"/>
            <a:gd name="T60" fmla="*/ 2147483647 w 84"/>
            <a:gd name="T61" fmla="*/ 2147483647 h 65"/>
            <a:gd name="T62" fmla="*/ 2147483647 w 84"/>
            <a:gd name="T63" fmla="*/ 2147483647 h 65"/>
            <a:gd name="T64" fmla="*/ 2147483647 w 84"/>
            <a:gd name="T65" fmla="*/ 2147483647 h 65"/>
            <a:gd name="T66" fmla="*/ 2147483647 w 84"/>
            <a:gd name="T67" fmla="*/ 2147483647 h 65"/>
            <a:gd name="T68" fmla="*/ 2147483647 w 84"/>
            <a:gd name="T69" fmla="*/ 2147483647 h 65"/>
            <a:gd name="T70" fmla="*/ 2147483647 w 84"/>
            <a:gd name="T71" fmla="*/ 2147483647 h 65"/>
            <a:gd name="T72" fmla="*/ 2147483647 w 84"/>
            <a:gd name="T73" fmla="*/ 2147483647 h 65"/>
            <a:gd name="T74" fmla="*/ 2147483647 w 84"/>
            <a:gd name="T75" fmla="*/ 2147483647 h 65"/>
            <a:gd name="T76" fmla="*/ 2147483647 w 84"/>
            <a:gd name="T77" fmla="*/ 2147483647 h 65"/>
            <a:gd name="T78" fmla="*/ 2147483647 w 84"/>
            <a:gd name="T79" fmla="*/ 0 h 65"/>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Lst>
          <a:ahLst/>
          <a:cxnLst>
            <a:cxn ang="T80">
              <a:pos x="T0" y="T1"/>
            </a:cxn>
            <a:cxn ang="T81">
              <a:pos x="T2" y="T3"/>
            </a:cxn>
            <a:cxn ang="T82">
              <a:pos x="T4" y="T5"/>
            </a:cxn>
            <a:cxn ang="T83">
              <a:pos x="T6" y="T7"/>
            </a:cxn>
            <a:cxn ang="T84">
              <a:pos x="T8" y="T9"/>
            </a:cxn>
            <a:cxn ang="T85">
              <a:pos x="T10" y="T11"/>
            </a:cxn>
            <a:cxn ang="T86">
              <a:pos x="T12" y="T13"/>
            </a:cxn>
            <a:cxn ang="T87">
              <a:pos x="T14" y="T15"/>
            </a:cxn>
            <a:cxn ang="T88">
              <a:pos x="T16" y="T17"/>
            </a:cxn>
            <a:cxn ang="T89">
              <a:pos x="T18" y="T19"/>
            </a:cxn>
            <a:cxn ang="T90">
              <a:pos x="T20" y="T21"/>
            </a:cxn>
            <a:cxn ang="T91">
              <a:pos x="T22" y="T23"/>
            </a:cxn>
            <a:cxn ang="T92">
              <a:pos x="T24" y="T25"/>
            </a:cxn>
            <a:cxn ang="T93">
              <a:pos x="T26" y="T27"/>
            </a:cxn>
            <a:cxn ang="T94">
              <a:pos x="T28" y="T29"/>
            </a:cxn>
            <a:cxn ang="T95">
              <a:pos x="T30" y="T31"/>
            </a:cxn>
            <a:cxn ang="T96">
              <a:pos x="T32" y="T33"/>
            </a:cxn>
            <a:cxn ang="T97">
              <a:pos x="T34" y="T35"/>
            </a:cxn>
            <a:cxn ang="T98">
              <a:pos x="T36" y="T37"/>
            </a:cxn>
            <a:cxn ang="T99">
              <a:pos x="T38" y="T39"/>
            </a:cxn>
            <a:cxn ang="T100">
              <a:pos x="T40" y="T41"/>
            </a:cxn>
            <a:cxn ang="T101">
              <a:pos x="T42" y="T43"/>
            </a:cxn>
            <a:cxn ang="T102">
              <a:pos x="T44" y="T45"/>
            </a:cxn>
            <a:cxn ang="T103">
              <a:pos x="T46" y="T47"/>
            </a:cxn>
            <a:cxn ang="T104">
              <a:pos x="T48" y="T49"/>
            </a:cxn>
            <a:cxn ang="T105">
              <a:pos x="T50" y="T51"/>
            </a:cxn>
            <a:cxn ang="T106">
              <a:pos x="T52" y="T53"/>
            </a:cxn>
            <a:cxn ang="T107">
              <a:pos x="T54" y="T55"/>
            </a:cxn>
            <a:cxn ang="T108">
              <a:pos x="T56" y="T57"/>
            </a:cxn>
            <a:cxn ang="T109">
              <a:pos x="T58" y="T59"/>
            </a:cxn>
            <a:cxn ang="T110">
              <a:pos x="T60" y="T61"/>
            </a:cxn>
            <a:cxn ang="T111">
              <a:pos x="T62" y="T63"/>
            </a:cxn>
            <a:cxn ang="T112">
              <a:pos x="T64" y="T65"/>
            </a:cxn>
            <a:cxn ang="T113">
              <a:pos x="T66" y="T67"/>
            </a:cxn>
            <a:cxn ang="T114">
              <a:pos x="T68" y="T69"/>
            </a:cxn>
            <a:cxn ang="T115">
              <a:pos x="T70" y="T71"/>
            </a:cxn>
            <a:cxn ang="T116">
              <a:pos x="T72" y="T73"/>
            </a:cxn>
            <a:cxn ang="T117">
              <a:pos x="T74" y="T75"/>
            </a:cxn>
            <a:cxn ang="T118">
              <a:pos x="T76" y="T77"/>
            </a:cxn>
            <a:cxn ang="T119">
              <a:pos x="T78" y="T79"/>
            </a:cxn>
          </a:cxnLst>
          <a:rect l="0" t="0" r="r" b="b"/>
          <a:pathLst>
            <a:path w="84" h="65">
              <a:moveTo>
                <a:pt x="60" y="1"/>
              </a:moveTo>
              <a:lnTo>
                <a:pt x="61" y="25"/>
              </a:lnTo>
              <a:lnTo>
                <a:pt x="56" y="26"/>
              </a:lnTo>
              <a:lnTo>
                <a:pt x="55" y="21"/>
              </a:lnTo>
              <a:lnTo>
                <a:pt x="51" y="24"/>
              </a:lnTo>
              <a:lnTo>
                <a:pt x="51" y="17"/>
              </a:lnTo>
              <a:lnTo>
                <a:pt x="45" y="16"/>
              </a:lnTo>
              <a:lnTo>
                <a:pt x="43" y="11"/>
              </a:lnTo>
              <a:lnTo>
                <a:pt x="40" y="16"/>
              </a:lnTo>
              <a:lnTo>
                <a:pt x="33" y="11"/>
              </a:lnTo>
              <a:lnTo>
                <a:pt x="34" y="7"/>
              </a:lnTo>
              <a:lnTo>
                <a:pt x="30" y="3"/>
              </a:lnTo>
              <a:lnTo>
                <a:pt x="28" y="9"/>
              </a:lnTo>
              <a:lnTo>
                <a:pt x="28" y="15"/>
              </a:lnTo>
              <a:lnTo>
                <a:pt x="36" y="22"/>
              </a:lnTo>
              <a:lnTo>
                <a:pt x="35" y="29"/>
              </a:lnTo>
              <a:lnTo>
                <a:pt x="30" y="34"/>
              </a:lnTo>
              <a:lnTo>
                <a:pt x="21" y="36"/>
              </a:lnTo>
              <a:lnTo>
                <a:pt x="20" y="42"/>
              </a:lnTo>
              <a:lnTo>
                <a:pt x="21" y="50"/>
              </a:lnTo>
              <a:lnTo>
                <a:pt x="18" y="54"/>
              </a:lnTo>
              <a:lnTo>
                <a:pt x="0" y="57"/>
              </a:lnTo>
              <a:lnTo>
                <a:pt x="7" y="64"/>
              </a:lnTo>
              <a:lnTo>
                <a:pt x="10" y="61"/>
              </a:lnTo>
              <a:lnTo>
                <a:pt x="15" y="65"/>
              </a:lnTo>
              <a:lnTo>
                <a:pt x="21" y="62"/>
              </a:lnTo>
              <a:lnTo>
                <a:pt x="21" y="51"/>
              </a:lnTo>
              <a:lnTo>
                <a:pt x="31" y="50"/>
              </a:lnTo>
              <a:lnTo>
                <a:pt x="32" y="41"/>
              </a:lnTo>
              <a:lnTo>
                <a:pt x="39" y="39"/>
              </a:lnTo>
              <a:lnTo>
                <a:pt x="39" y="32"/>
              </a:lnTo>
              <a:lnTo>
                <a:pt x="44" y="31"/>
              </a:lnTo>
              <a:lnTo>
                <a:pt x="53" y="32"/>
              </a:lnTo>
              <a:lnTo>
                <a:pt x="65" y="24"/>
              </a:lnTo>
              <a:lnTo>
                <a:pt x="75" y="26"/>
              </a:lnTo>
              <a:lnTo>
                <a:pt x="79" y="24"/>
              </a:lnTo>
              <a:lnTo>
                <a:pt x="84" y="16"/>
              </a:lnTo>
              <a:lnTo>
                <a:pt x="79" y="11"/>
              </a:lnTo>
              <a:lnTo>
                <a:pt x="74" y="7"/>
              </a:lnTo>
              <a:lnTo>
                <a:pt x="71" y="0"/>
              </a:lnTo>
            </a:path>
          </a:pathLst>
        </a:custGeom>
        <a:solidFill>
          <a:srgbClr xmlns:mc="http://schemas.openxmlformats.org/markup-compatibility/2006" xmlns:a14="http://schemas.microsoft.com/office/drawing/2010/main" val="FF99CC" mc:Ignorable="a14" a14:legacySpreadsheetColorIndex="45"/>
        </a:solidFill>
        <a:ln w="28575" cmpd="sng">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114300</xdr:colOff>
      <xdr:row>36</xdr:row>
      <xdr:rowOff>133350</xdr:rowOff>
    </xdr:from>
    <xdr:to>
      <xdr:col>12</xdr:col>
      <xdr:colOff>666750</xdr:colOff>
      <xdr:row>41</xdr:row>
      <xdr:rowOff>66675</xdr:rowOff>
    </xdr:to>
    <xdr:sp macro="" textlink="">
      <xdr:nvSpPr>
        <xdr:cNvPr id="115077" name="Freeform 17">
          <a:extLst>
            <a:ext uri="{FF2B5EF4-FFF2-40B4-BE49-F238E27FC236}">
              <a16:creationId xmlns:a16="http://schemas.microsoft.com/office/drawing/2014/main" id="{00000000-0008-0000-0100-000085C10100}"/>
            </a:ext>
          </a:extLst>
        </xdr:cNvPr>
        <xdr:cNvSpPr>
          <a:spLocks/>
        </xdr:cNvSpPr>
      </xdr:nvSpPr>
      <xdr:spPr bwMode="auto">
        <a:xfrm>
          <a:off x="7877175" y="6315075"/>
          <a:ext cx="552450" cy="790575"/>
        </a:xfrm>
        <a:custGeom>
          <a:avLst/>
          <a:gdLst>
            <a:gd name="T0" fmla="*/ 2147483647 w 58"/>
            <a:gd name="T1" fmla="*/ 2147483647 h 83"/>
            <a:gd name="T2" fmla="*/ 2147483647 w 58"/>
            <a:gd name="T3" fmla="*/ 2147483647 h 83"/>
            <a:gd name="T4" fmla="*/ 0 w 58"/>
            <a:gd name="T5" fmla="*/ 2147483647 h 83"/>
            <a:gd name="T6" fmla="*/ 2147483647 w 58"/>
            <a:gd name="T7" fmla="*/ 2147483647 h 83"/>
            <a:gd name="T8" fmla="*/ 2147483647 w 58"/>
            <a:gd name="T9" fmla="*/ 2147483647 h 83"/>
            <a:gd name="T10" fmla="*/ 2147483647 w 58"/>
            <a:gd name="T11" fmla="*/ 2147483647 h 83"/>
            <a:gd name="T12" fmla="*/ 2147483647 w 58"/>
            <a:gd name="T13" fmla="*/ 2147483647 h 83"/>
            <a:gd name="T14" fmla="*/ 2147483647 w 58"/>
            <a:gd name="T15" fmla="*/ 2147483647 h 83"/>
            <a:gd name="T16" fmla="*/ 2147483647 w 58"/>
            <a:gd name="T17" fmla="*/ 2147483647 h 83"/>
            <a:gd name="T18" fmla="*/ 2147483647 w 58"/>
            <a:gd name="T19" fmla="*/ 2147483647 h 83"/>
            <a:gd name="T20" fmla="*/ 2147483647 w 58"/>
            <a:gd name="T21" fmla="*/ 2147483647 h 83"/>
            <a:gd name="T22" fmla="*/ 2147483647 w 58"/>
            <a:gd name="T23" fmla="*/ 2147483647 h 83"/>
            <a:gd name="T24" fmla="*/ 2147483647 w 58"/>
            <a:gd name="T25" fmla="*/ 2147483647 h 83"/>
            <a:gd name="T26" fmla="*/ 2147483647 w 58"/>
            <a:gd name="T27" fmla="*/ 2147483647 h 83"/>
            <a:gd name="T28" fmla="*/ 2147483647 w 58"/>
            <a:gd name="T29" fmla="*/ 2147483647 h 83"/>
            <a:gd name="T30" fmla="*/ 2147483647 w 58"/>
            <a:gd name="T31" fmla="*/ 2147483647 h 83"/>
            <a:gd name="T32" fmla="*/ 2147483647 w 58"/>
            <a:gd name="T33" fmla="*/ 2147483647 h 83"/>
            <a:gd name="T34" fmla="*/ 2147483647 w 58"/>
            <a:gd name="T35" fmla="*/ 2147483647 h 83"/>
            <a:gd name="T36" fmla="*/ 2147483647 w 58"/>
            <a:gd name="T37" fmla="*/ 2147483647 h 83"/>
            <a:gd name="T38" fmla="*/ 2147483647 w 58"/>
            <a:gd name="T39" fmla="*/ 0 h 83"/>
            <a:gd name="T40" fmla="*/ 2147483647 w 58"/>
            <a:gd name="T41" fmla="*/ 2147483647 h 83"/>
            <a:gd name="T42" fmla="*/ 2147483647 w 58"/>
            <a:gd name="T43" fmla="*/ 2147483647 h 83"/>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0" t="0" r="r" b="b"/>
          <a:pathLst>
            <a:path w="58" h="83">
              <a:moveTo>
                <a:pt x="8" y="28"/>
              </a:moveTo>
              <a:lnTo>
                <a:pt x="10" y="32"/>
              </a:lnTo>
              <a:lnTo>
                <a:pt x="0" y="42"/>
              </a:lnTo>
              <a:lnTo>
                <a:pt x="12" y="41"/>
              </a:lnTo>
              <a:lnTo>
                <a:pt x="20" y="46"/>
              </a:lnTo>
              <a:lnTo>
                <a:pt x="21" y="55"/>
              </a:lnTo>
              <a:lnTo>
                <a:pt x="35" y="63"/>
              </a:lnTo>
              <a:lnTo>
                <a:pt x="50" y="70"/>
              </a:lnTo>
              <a:lnTo>
                <a:pt x="49" y="77"/>
              </a:lnTo>
              <a:lnTo>
                <a:pt x="44" y="81"/>
              </a:lnTo>
              <a:lnTo>
                <a:pt x="49" y="83"/>
              </a:lnTo>
              <a:lnTo>
                <a:pt x="58" y="81"/>
              </a:lnTo>
              <a:lnTo>
                <a:pt x="58" y="71"/>
              </a:lnTo>
              <a:lnTo>
                <a:pt x="42" y="56"/>
              </a:lnTo>
              <a:lnTo>
                <a:pt x="41" y="49"/>
              </a:lnTo>
              <a:lnTo>
                <a:pt x="31" y="39"/>
              </a:lnTo>
              <a:lnTo>
                <a:pt x="38" y="36"/>
              </a:lnTo>
              <a:lnTo>
                <a:pt x="42" y="28"/>
              </a:lnTo>
              <a:lnTo>
                <a:pt x="40" y="6"/>
              </a:lnTo>
              <a:lnTo>
                <a:pt x="31" y="0"/>
              </a:lnTo>
              <a:lnTo>
                <a:pt x="15" y="3"/>
              </a:lnTo>
              <a:lnTo>
                <a:pt x="9" y="2"/>
              </a:lnTo>
            </a:path>
          </a:pathLst>
        </a:custGeom>
        <a:solidFill>
          <a:srgbClr xmlns:mc="http://schemas.openxmlformats.org/markup-compatibility/2006" xmlns:a14="http://schemas.microsoft.com/office/drawing/2010/main" val="FF99CC" mc:Ignorable="a14" a14:legacySpreadsheetColorIndex="45"/>
        </a:solidFill>
        <a:ln w="28575" cmpd="sng">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11</xdr:col>
      <xdr:colOff>381000</xdr:colOff>
      <xdr:row>35</xdr:row>
      <xdr:rowOff>38100</xdr:rowOff>
    </xdr:from>
    <xdr:to>
      <xdr:col>12</xdr:col>
      <xdr:colOff>228600</xdr:colOff>
      <xdr:row>39</xdr:row>
      <xdr:rowOff>57150</xdr:rowOff>
    </xdr:to>
    <xdr:grpSp>
      <xdr:nvGrpSpPr>
        <xdr:cNvPr id="115078" name="Group 18">
          <a:extLst>
            <a:ext uri="{FF2B5EF4-FFF2-40B4-BE49-F238E27FC236}">
              <a16:creationId xmlns:a16="http://schemas.microsoft.com/office/drawing/2014/main" id="{00000000-0008-0000-0100-000086C10100}"/>
            </a:ext>
          </a:extLst>
        </xdr:cNvPr>
        <xdr:cNvGrpSpPr>
          <a:grpSpLocks/>
        </xdr:cNvGrpSpPr>
      </xdr:nvGrpSpPr>
      <xdr:grpSpPr bwMode="auto">
        <a:xfrm>
          <a:off x="7458075" y="6048375"/>
          <a:ext cx="533400" cy="704850"/>
          <a:chOff x="832" y="623"/>
          <a:chExt cx="56" cy="74"/>
        </a:xfrm>
      </xdr:grpSpPr>
      <xdr:sp macro="" textlink="">
        <xdr:nvSpPr>
          <xdr:cNvPr id="115145" name="Freeform 19">
            <a:extLst>
              <a:ext uri="{FF2B5EF4-FFF2-40B4-BE49-F238E27FC236}">
                <a16:creationId xmlns:a16="http://schemas.microsoft.com/office/drawing/2014/main" id="{00000000-0008-0000-0100-0000C9C10100}"/>
              </a:ext>
            </a:extLst>
          </xdr:cNvPr>
          <xdr:cNvSpPr>
            <a:spLocks/>
          </xdr:cNvSpPr>
        </xdr:nvSpPr>
        <xdr:spPr bwMode="auto">
          <a:xfrm>
            <a:off x="832" y="623"/>
            <a:ext cx="55" cy="73"/>
          </a:xfrm>
          <a:custGeom>
            <a:avLst/>
            <a:gdLst>
              <a:gd name="T0" fmla="*/ 30 w 55"/>
              <a:gd name="T1" fmla="*/ 73 h 73"/>
              <a:gd name="T2" fmla="*/ 31 w 55"/>
              <a:gd name="T3" fmla="*/ 67 h 73"/>
              <a:gd name="T4" fmla="*/ 24 w 55"/>
              <a:gd name="T5" fmla="*/ 65 h 73"/>
              <a:gd name="T6" fmla="*/ 22 w 55"/>
              <a:gd name="T7" fmla="*/ 60 h 73"/>
              <a:gd name="T8" fmla="*/ 15 w 55"/>
              <a:gd name="T9" fmla="*/ 55 h 73"/>
              <a:gd name="T10" fmla="*/ 11 w 55"/>
              <a:gd name="T11" fmla="*/ 49 h 73"/>
              <a:gd name="T12" fmla="*/ 2 w 55"/>
              <a:gd name="T13" fmla="*/ 43 h 73"/>
              <a:gd name="T14" fmla="*/ 0 w 55"/>
              <a:gd name="T15" fmla="*/ 34 h 73"/>
              <a:gd name="T16" fmla="*/ 2 w 55"/>
              <a:gd name="T17" fmla="*/ 28 h 73"/>
              <a:gd name="T18" fmla="*/ 9 w 55"/>
              <a:gd name="T19" fmla="*/ 27 h 73"/>
              <a:gd name="T20" fmla="*/ 12 w 55"/>
              <a:gd name="T21" fmla="*/ 18 h 73"/>
              <a:gd name="T22" fmla="*/ 22 w 55"/>
              <a:gd name="T23" fmla="*/ 15 h 73"/>
              <a:gd name="T24" fmla="*/ 20 w 55"/>
              <a:gd name="T25" fmla="*/ 11 h 73"/>
              <a:gd name="T26" fmla="*/ 23 w 55"/>
              <a:gd name="T27" fmla="*/ 5 h 73"/>
              <a:gd name="T28" fmla="*/ 28 w 55"/>
              <a:gd name="T29" fmla="*/ 3 h 73"/>
              <a:gd name="T30" fmla="*/ 33 w 55"/>
              <a:gd name="T31" fmla="*/ 6 h 73"/>
              <a:gd name="T32" fmla="*/ 44 w 55"/>
              <a:gd name="T33" fmla="*/ 6 h 73"/>
              <a:gd name="T34" fmla="*/ 51 w 55"/>
              <a:gd name="T35" fmla="*/ 1 h 73"/>
              <a:gd name="T36" fmla="*/ 55 w 55"/>
              <a:gd name="T37" fmla="*/ 0 h 73"/>
              <a:gd name="T38" fmla="*/ 54 w 55"/>
              <a:gd name="T39" fmla="*/ 10 h 73"/>
              <a:gd name="T40" fmla="*/ 36 w 55"/>
              <a:gd name="T41" fmla="*/ 70 h 73"/>
              <a:gd name="T42" fmla="*/ 30 w 55"/>
              <a:gd name="T43" fmla="*/ 73 h 73"/>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0" t="0" r="r" b="b"/>
            <a:pathLst>
              <a:path w="55" h="73">
                <a:moveTo>
                  <a:pt x="30" y="73"/>
                </a:moveTo>
                <a:lnTo>
                  <a:pt x="31" y="67"/>
                </a:lnTo>
                <a:lnTo>
                  <a:pt x="24" y="65"/>
                </a:lnTo>
                <a:lnTo>
                  <a:pt x="22" y="60"/>
                </a:lnTo>
                <a:lnTo>
                  <a:pt x="15" y="55"/>
                </a:lnTo>
                <a:lnTo>
                  <a:pt x="11" y="49"/>
                </a:lnTo>
                <a:lnTo>
                  <a:pt x="2" y="43"/>
                </a:lnTo>
                <a:lnTo>
                  <a:pt x="0" y="34"/>
                </a:lnTo>
                <a:lnTo>
                  <a:pt x="2" y="28"/>
                </a:lnTo>
                <a:lnTo>
                  <a:pt x="9" y="27"/>
                </a:lnTo>
                <a:lnTo>
                  <a:pt x="12" y="18"/>
                </a:lnTo>
                <a:lnTo>
                  <a:pt x="22" y="15"/>
                </a:lnTo>
                <a:lnTo>
                  <a:pt x="20" y="11"/>
                </a:lnTo>
                <a:lnTo>
                  <a:pt x="23" y="5"/>
                </a:lnTo>
                <a:lnTo>
                  <a:pt x="28" y="3"/>
                </a:lnTo>
                <a:lnTo>
                  <a:pt x="33" y="6"/>
                </a:lnTo>
                <a:lnTo>
                  <a:pt x="44" y="6"/>
                </a:lnTo>
                <a:lnTo>
                  <a:pt x="51" y="1"/>
                </a:lnTo>
                <a:lnTo>
                  <a:pt x="55" y="0"/>
                </a:lnTo>
                <a:lnTo>
                  <a:pt x="54" y="10"/>
                </a:lnTo>
                <a:lnTo>
                  <a:pt x="36" y="70"/>
                </a:lnTo>
                <a:lnTo>
                  <a:pt x="30" y="73"/>
                </a:lnTo>
                <a:close/>
              </a:path>
            </a:pathLst>
          </a:custGeom>
          <a:solidFill>
            <a:srgbClr xmlns:mc="http://schemas.openxmlformats.org/markup-compatibility/2006" xmlns:a14="http://schemas.microsoft.com/office/drawing/2010/main" val="FF99CC" mc:Ignorable="a14" a14:legacySpreadsheetColorIndex="4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sp macro="" textlink="">
        <xdr:nvSpPr>
          <xdr:cNvPr id="115146" name="Freeform 20">
            <a:extLst>
              <a:ext uri="{FF2B5EF4-FFF2-40B4-BE49-F238E27FC236}">
                <a16:creationId xmlns:a16="http://schemas.microsoft.com/office/drawing/2014/main" id="{00000000-0008-0000-0100-0000CAC10100}"/>
              </a:ext>
            </a:extLst>
          </xdr:cNvPr>
          <xdr:cNvSpPr>
            <a:spLocks/>
          </xdr:cNvSpPr>
        </xdr:nvSpPr>
        <xdr:spPr bwMode="auto">
          <a:xfrm>
            <a:off x="862" y="623"/>
            <a:ext cx="26" cy="74"/>
          </a:xfrm>
          <a:custGeom>
            <a:avLst/>
            <a:gdLst>
              <a:gd name="T0" fmla="*/ 0 w 26"/>
              <a:gd name="T1" fmla="*/ 74 h 74"/>
              <a:gd name="T2" fmla="*/ 18 w 26"/>
              <a:gd name="T3" fmla="*/ 63 h 74"/>
              <a:gd name="T4" fmla="*/ 18 w 26"/>
              <a:gd name="T5" fmla="*/ 59 h 74"/>
              <a:gd name="T6" fmla="*/ 25 w 26"/>
              <a:gd name="T7" fmla="*/ 53 h 74"/>
              <a:gd name="T8" fmla="*/ 25 w 26"/>
              <a:gd name="T9" fmla="*/ 44 h 74"/>
              <a:gd name="T10" fmla="*/ 22 w 26"/>
              <a:gd name="T11" fmla="*/ 34 h 74"/>
              <a:gd name="T12" fmla="*/ 24 w 26"/>
              <a:gd name="T13" fmla="*/ 30 h 74"/>
              <a:gd name="T14" fmla="*/ 21 w 26"/>
              <a:gd name="T15" fmla="*/ 27 h 74"/>
              <a:gd name="T16" fmla="*/ 26 w 26"/>
              <a:gd name="T17" fmla="*/ 21 h 74"/>
              <a:gd name="T18" fmla="*/ 24 w 26"/>
              <a:gd name="T19" fmla="*/ 10 h 74"/>
              <a:gd name="T20" fmla="*/ 25 w 26"/>
              <a:gd name="T21" fmla="*/ 0 h 74"/>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0" t="0" r="r" b="b"/>
            <a:pathLst>
              <a:path w="26" h="74">
                <a:moveTo>
                  <a:pt x="0" y="74"/>
                </a:moveTo>
                <a:lnTo>
                  <a:pt x="18" y="63"/>
                </a:lnTo>
                <a:lnTo>
                  <a:pt x="18" y="59"/>
                </a:lnTo>
                <a:lnTo>
                  <a:pt x="25" y="53"/>
                </a:lnTo>
                <a:lnTo>
                  <a:pt x="25" y="44"/>
                </a:lnTo>
                <a:lnTo>
                  <a:pt x="22" y="34"/>
                </a:lnTo>
                <a:lnTo>
                  <a:pt x="24" y="30"/>
                </a:lnTo>
                <a:lnTo>
                  <a:pt x="21" y="27"/>
                </a:lnTo>
                <a:lnTo>
                  <a:pt x="26" y="21"/>
                </a:lnTo>
                <a:lnTo>
                  <a:pt x="24" y="10"/>
                </a:lnTo>
                <a:lnTo>
                  <a:pt x="25" y="0"/>
                </a:lnTo>
              </a:path>
            </a:pathLst>
          </a:custGeom>
          <a:solidFill>
            <a:srgbClr xmlns:mc="http://schemas.openxmlformats.org/markup-compatibility/2006" xmlns:a14="http://schemas.microsoft.com/office/drawing/2010/main" val="FF99CC" mc:Ignorable="a14" a14:legacySpreadsheetColorIndex="45"/>
          </a:solidFill>
          <a:ln w="28575" cmpd="sng">
            <a:solidFill>
              <a:srgbClr xmlns:mc="http://schemas.openxmlformats.org/markup-compatibility/2006" xmlns:a14="http://schemas.microsoft.com/office/drawing/2010/main" val="000000" mc:Ignorable="a14" a14:legacySpreadsheetColorIndex="64"/>
            </a:solidFill>
            <a:round/>
            <a:headEnd/>
            <a:tailEnd/>
          </a:ln>
        </xdr:spPr>
      </xdr:sp>
    </xdr:grpSp>
    <xdr:clientData/>
  </xdr:twoCellAnchor>
  <xdr:twoCellAnchor>
    <xdr:from>
      <xdr:col>10</xdr:col>
      <xdr:colOff>485775</xdr:colOff>
      <xdr:row>33</xdr:row>
      <xdr:rowOff>28575</xdr:rowOff>
    </xdr:from>
    <xdr:to>
      <xdr:col>12</xdr:col>
      <xdr:colOff>219075</xdr:colOff>
      <xdr:row>39</xdr:row>
      <xdr:rowOff>66675</xdr:rowOff>
    </xdr:to>
    <xdr:grpSp>
      <xdr:nvGrpSpPr>
        <xdr:cNvPr id="115079" name="Group 21">
          <a:extLst>
            <a:ext uri="{FF2B5EF4-FFF2-40B4-BE49-F238E27FC236}">
              <a16:creationId xmlns:a16="http://schemas.microsoft.com/office/drawing/2014/main" id="{00000000-0008-0000-0100-000087C10100}"/>
            </a:ext>
          </a:extLst>
        </xdr:cNvPr>
        <xdr:cNvGrpSpPr>
          <a:grpSpLocks/>
        </xdr:cNvGrpSpPr>
      </xdr:nvGrpSpPr>
      <xdr:grpSpPr bwMode="auto">
        <a:xfrm>
          <a:off x="6877050" y="5695950"/>
          <a:ext cx="1104900" cy="1066800"/>
          <a:chOff x="771" y="586"/>
          <a:chExt cx="116" cy="112"/>
        </a:xfrm>
      </xdr:grpSpPr>
      <xdr:sp macro="" textlink="">
        <xdr:nvSpPr>
          <xdr:cNvPr id="115143" name="Freeform 22">
            <a:extLst>
              <a:ext uri="{FF2B5EF4-FFF2-40B4-BE49-F238E27FC236}">
                <a16:creationId xmlns:a16="http://schemas.microsoft.com/office/drawing/2014/main" id="{00000000-0008-0000-0100-0000C7C10100}"/>
              </a:ext>
            </a:extLst>
          </xdr:cNvPr>
          <xdr:cNvSpPr>
            <a:spLocks/>
          </xdr:cNvSpPr>
        </xdr:nvSpPr>
        <xdr:spPr bwMode="auto">
          <a:xfrm>
            <a:off x="771" y="586"/>
            <a:ext cx="91" cy="50"/>
          </a:xfrm>
          <a:custGeom>
            <a:avLst/>
            <a:gdLst>
              <a:gd name="T0" fmla="*/ 5 w 91"/>
              <a:gd name="T1" fmla="*/ 50 h 50"/>
              <a:gd name="T2" fmla="*/ 0 w 91"/>
              <a:gd name="T3" fmla="*/ 48 h 50"/>
              <a:gd name="T4" fmla="*/ 6 w 91"/>
              <a:gd name="T5" fmla="*/ 44 h 50"/>
              <a:gd name="T6" fmla="*/ 6 w 91"/>
              <a:gd name="T7" fmla="*/ 38 h 50"/>
              <a:gd name="T8" fmla="*/ 10 w 91"/>
              <a:gd name="T9" fmla="*/ 37 h 50"/>
              <a:gd name="T10" fmla="*/ 13 w 91"/>
              <a:gd name="T11" fmla="*/ 32 h 50"/>
              <a:gd name="T12" fmla="*/ 23 w 91"/>
              <a:gd name="T13" fmla="*/ 31 h 50"/>
              <a:gd name="T14" fmla="*/ 29 w 91"/>
              <a:gd name="T15" fmla="*/ 23 h 50"/>
              <a:gd name="T16" fmla="*/ 41 w 91"/>
              <a:gd name="T17" fmla="*/ 21 h 50"/>
              <a:gd name="T18" fmla="*/ 49 w 91"/>
              <a:gd name="T19" fmla="*/ 16 h 50"/>
              <a:gd name="T20" fmla="*/ 50 w 91"/>
              <a:gd name="T21" fmla="*/ 9 h 50"/>
              <a:gd name="T22" fmla="*/ 46 w 91"/>
              <a:gd name="T23" fmla="*/ 7 h 50"/>
              <a:gd name="T24" fmla="*/ 51 w 91"/>
              <a:gd name="T25" fmla="*/ 0 h 50"/>
              <a:gd name="T26" fmla="*/ 59 w 91"/>
              <a:gd name="T27" fmla="*/ 5 h 50"/>
              <a:gd name="T28" fmla="*/ 63 w 91"/>
              <a:gd name="T29" fmla="*/ 10 h 50"/>
              <a:gd name="T30" fmla="*/ 68 w 91"/>
              <a:gd name="T31" fmla="*/ 7 h 50"/>
              <a:gd name="T32" fmla="*/ 77 w 91"/>
              <a:gd name="T33" fmla="*/ 6 h 50"/>
              <a:gd name="T34" fmla="*/ 89 w 91"/>
              <a:gd name="T35" fmla="*/ 8 h 50"/>
              <a:gd name="T36" fmla="*/ 91 w 91"/>
              <a:gd name="T37" fmla="*/ 12 h 50"/>
              <a:gd name="T38" fmla="*/ 5 w 91"/>
              <a:gd name="T39" fmla="*/ 50 h 50"/>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Lst>
            <a:ahLst/>
            <a:cxnLst>
              <a:cxn ang="T40">
                <a:pos x="T0" y="T1"/>
              </a:cxn>
              <a:cxn ang="T41">
                <a:pos x="T2" y="T3"/>
              </a:cxn>
              <a:cxn ang="T42">
                <a:pos x="T4" y="T5"/>
              </a:cxn>
              <a:cxn ang="T43">
                <a:pos x="T6" y="T7"/>
              </a:cxn>
              <a:cxn ang="T44">
                <a:pos x="T8" y="T9"/>
              </a:cxn>
              <a:cxn ang="T45">
                <a:pos x="T10" y="T11"/>
              </a:cxn>
              <a:cxn ang="T46">
                <a:pos x="T12" y="T13"/>
              </a:cxn>
              <a:cxn ang="T47">
                <a:pos x="T14" y="T15"/>
              </a:cxn>
              <a:cxn ang="T48">
                <a:pos x="T16" y="T17"/>
              </a:cxn>
              <a:cxn ang="T49">
                <a:pos x="T18" y="T19"/>
              </a:cxn>
              <a:cxn ang="T50">
                <a:pos x="T20" y="T21"/>
              </a:cxn>
              <a:cxn ang="T51">
                <a:pos x="T22" y="T23"/>
              </a:cxn>
              <a:cxn ang="T52">
                <a:pos x="T24" y="T25"/>
              </a:cxn>
              <a:cxn ang="T53">
                <a:pos x="T26" y="T27"/>
              </a:cxn>
              <a:cxn ang="T54">
                <a:pos x="T28" y="T29"/>
              </a:cxn>
              <a:cxn ang="T55">
                <a:pos x="T30" y="T31"/>
              </a:cxn>
              <a:cxn ang="T56">
                <a:pos x="T32" y="T33"/>
              </a:cxn>
              <a:cxn ang="T57">
                <a:pos x="T34" y="T35"/>
              </a:cxn>
              <a:cxn ang="T58">
                <a:pos x="T36" y="T37"/>
              </a:cxn>
              <a:cxn ang="T59">
                <a:pos x="T38" y="T39"/>
              </a:cxn>
            </a:cxnLst>
            <a:rect l="0" t="0" r="r" b="b"/>
            <a:pathLst>
              <a:path w="91" h="50">
                <a:moveTo>
                  <a:pt x="5" y="50"/>
                </a:moveTo>
                <a:lnTo>
                  <a:pt x="0" y="48"/>
                </a:lnTo>
                <a:lnTo>
                  <a:pt x="6" y="44"/>
                </a:lnTo>
                <a:lnTo>
                  <a:pt x="6" y="38"/>
                </a:lnTo>
                <a:lnTo>
                  <a:pt x="10" y="37"/>
                </a:lnTo>
                <a:lnTo>
                  <a:pt x="13" y="32"/>
                </a:lnTo>
                <a:lnTo>
                  <a:pt x="23" y="31"/>
                </a:lnTo>
                <a:lnTo>
                  <a:pt x="29" y="23"/>
                </a:lnTo>
                <a:lnTo>
                  <a:pt x="41" y="21"/>
                </a:lnTo>
                <a:lnTo>
                  <a:pt x="49" y="16"/>
                </a:lnTo>
                <a:lnTo>
                  <a:pt x="50" y="9"/>
                </a:lnTo>
                <a:lnTo>
                  <a:pt x="46" y="7"/>
                </a:lnTo>
                <a:lnTo>
                  <a:pt x="51" y="0"/>
                </a:lnTo>
                <a:lnTo>
                  <a:pt x="59" y="5"/>
                </a:lnTo>
                <a:lnTo>
                  <a:pt x="63" y="10"/>
                </a:lnTo>
                <a:lnTo>
                  <a:pt x="68" y="7"/>
                </a:lnTo>
                <a:lnTo>
                  <a:pt x="77" y="6"/>
                </a:lnTo>
                <a:lnTo>
                  <a:pt x="89" y="8"/>
                </a:lnTo>
                <a:lnTo>
                  <a:pt x="91" y="12"/>
                </a:lnTo>
                <a:lnTo>
                  <a:pt x="5" y="50"/>
                </a:lnTo>
                <a:close/>
              </a:path>
            </a:pathLst>
          </a:custGeom>
          <a:solidFill>
            <a:srgbClr xmlns:mc="http://schemas.openxmlformats.org/markup-compatibility/2006" xmlns:a14="http://schemas.microsoft.com/office/drawing/2010/main" val="FF99CC" mc:Ignorable="a14" a14:legacySpreadsheetColorIndex="4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sp macro="" textlink="">
        <xdr:nvSpPr>
          <xdr:cNvPr id="115144" name="Freeform 23">
            <a:extLst>
              <a:ext uri="{FF2B5EF4-FFF2-40B4-BE49-F238E27FC236}">
                <a16:creationId xmlns:a16="http://schemas.microsoft.com/office/drawing/2014/main" id="{00000000-0008-0000-0100-0000C8C10100}"/>
              </a:ext>
            </a:extLst>
          </xdr:cNvPr>
          <xdr:cNvSpPr>
            <a:spLocks/>
          </xdr:cNvSpPr>
        </xdr:nvSpPr>
        <xdr:spPr bwMode="auto">
          <a:xfrm>
            <a:off x="772" y="593"/>
            <a:ext cx="115" cy="105"/>
          </a:xfrm>
          <a:custGeom>
            <a:avLst/>
            <a:gdLst>
              <a:gd name="T0" fmla="*/ 0 w 115"/>
              <a:gd name="T1" fmla="*/ 41 h 105"/>
              <a:gd name="T2" fmla="*/ 8 w 115"/>
              <a:gd name="T3" fmla="*/ 46 h 105"/>
              <a:gd name="T4" fmla="*/ 15 w 115"/>
              <a:gd name="T5" fmla="*/ 47 h 105"/>
              <a:gd name="T6" fmla="*/ 20 w 115"/>
              <a:gd name="T7" fmla="*/ 52 h 105"/>
              <a:gd name="T8" fmla="*/ 21 w 115"/>
              <a:gd name="T9" fmla="*/ 56 h 105"/>
              <a:gd name="T10" fmla="*/ 26 w 115"/>
              <a:gd name="T11" fmla="*/ 57 h 105"/>
              <a:gd name="T12" fmla="*/ 23 w 115"/>
              <a:gd name="T13" fmla="*/ 60 h 105"/>
              <a:gd name="T14" fmla="*/ 29 w 115"/>
              <a:gd name="T15" fmla="*/ 67 h 105"/>
              <a:gd name="T16" fmla="*/ 37 w 115"/>
              <a:gd name="T17" fmla="*/ 67 h 105"/>
              <a:gd name="T18" fmla="*/ 40 w 115"/>
              <a:gd name="T19" fmla="*/ 64 h 105"/>
              <a:gd name="T20" fmla="*/ 47 w 115"/>
              <a:gd name="T21" fmla="*/ 67 h 105"/>
              <a:gd name="T22" fmla="*/ 53 w 115"/>
              <a:gd name="T23" fmla="*/ 82 h 105"/>
              <a:gd name="T24" fmla="*/ 47 w 115"/>
              <a:gd name="T25" fmla="*/ 84 h 105"/>
              <a:gd name="T26" fmla="*/ 48 w 115"/>
              <a:gd name="T27" fmla="*/ 90 h 105"/>
              <a:gd name="T28" fmla="*/ 51 w 115"/>
              <a:gd name="T29" fmla="*/ 93 h 105"/>
              <a:gd name="T30" fmla="*/ 57 w 115"/>
              <a:gd name="T31" fmla="*/ 93 h 105"/>
              <a:gd name="T32" fmla="*/ 52 w 115"/>
              <a:gd name="T33" fmla="*/ 88 h 105"/>
              <a:gd name="T34" fmla="*/ 58 w 115"/>
              <a:gd name="T35" fmla="*/ 82 h 105"/>
              <a:gd name="T36" fmla="*/ 68 w 115"/>
              <a:gd name="T37" fmla="*/ 88 h 105"/>
              <a:gd name="T38" fmla="*/ 72 w 115"/>
              <a:gd name="T39" fmla="*/ 94 h 105"/>
              <a:gd name="T40" fmla="*/ 76 w 115"/>
              <a:gd name="T41" fmla="*/ 95 h 105"/>
              <a:gd name="T42" fmla="*/ 80 w 115"/>
              <a:gd name="T43" fmla="*/ 100 h 105"/>
              <a:gd name="T44" fmla="*/ 90 w 115"/>
              <a:gd name="T45" fmla="*/ 105 h 105"/>
              <a:gd name="T46" fmla="*/ 91 w 115"/>
              <a:gd name="T47" fmla="*/ 97 h 105"/>
              <a:gd name="T48" fmla="*/ 84 w 115"/>
              <a:gd name="T49" fmla="*/ 95 h 105"/>
              <a:gd name="T50" fmla="*/ 82 w 115"/>
              <a:gd name="T51" fmla="*/ 90 h 105"/>
              <a:gd name="T52" fmla="*/ 75 w 115"/>
              <a:gd name="T53" fmla="*/ 85 h 105"/>
              <a:gd name="T54" fmla="*/ 72 w 115"/>
              <a:gd name="T55" fmla="*/ 80 h 105"/>
              <a:gd name="T56" fmla="*/ 62 w 115"/>
              <a:gd name="T57" fmla="*/ 73 h 105"/>
              <a:gd name="T58" fmla="*/ 60 w 115"/>
              <a:gd name="T59" fmla="*/ 64 h 105"/>
              <a:gd name="T60" fmla="*/ 62 w 115"/>
              <a:gd name="T61" fmla="*/ 58 h 105"/>
              <a:gd name="T62" fmla="*/ 69 w 115"/>
              <a:gd name="T63" fmla="*/ 57 h 105"/>
              <a:gd name="T64" fmla="*/ 71 w 115"/>
              <a:gd name="T65" fmla="*/ 52 h 105"/>
              <a:gd name="T66" fmla="*/ 72 w 115"/>
              <a:gd name="T67" fmla="*/ 48 h 105"/>
              <a:gd name="T68" fmla="*/ 82 w 115"/>
              <a:gd name="T69" fmla="*/ 45 h 105"/>
              <a:gd name="T70" fmla="*/ 80 w 115"/>
              <a:gd name="T71" fmla="*/ 41 h 105"/>
              <a:gd name="T72" fmla="*/ 83 w 115"/>
              <a:gd name="T73" fmla="*/ 35 h 105"/>
              <a:gd name="T74" fmla="*/ 88 w 115"/>
              <a:gd name="T75" fmla="*/ 33 h 105"/>
              <a:gd name="T76" fmla="*/ 93 w 115"/>
              <a:gd name="T77" fmla="*/ 36 h 105"/>
              <a:gd name="T78" fmla="*/ 104 w 115"/>
              <a:gd name="T79" fmla="*/ 36 h 105"/>
              <a:gd name="T80" fmla="*/ 111 w 115"/>
              <a:gd name="T81" fmla="*/ 31 h 105"/>
              <a:gd name="T82" fmla="*/ 115 w 115"/>
              <a:gd name="T83" fmla="*/ 30 h 105"/>
              <a:gd name="T84" fmla="*/ 115 w 115"/>
              <a:gd name="T85" fmla="*/ 25 h 105"/>
              <a:gd name="T86" fmla="*/ 109 w 115"/>
              <a:gd name="T87" fmla="*/ 23 h 105"/>
              <a:gd name="T88" fmla="*/ 109 w 115"/>
              <a:gd name="T89" fmla="*/ 17 h 105"/>
              <a:gd name="T90" fmla="*/ 113 w 115"/>
              <a:gd name="T91" fmla="*/ 15 h 105"/>
              <a:gd name="T92" fmla="*/ 109 w 115"/>
              <a:gd name="T93" fmla="*/ 15 h 105"/>
              <a:gd name="T94" fmla="*/ 109 w 115"/>
              <a:gd name="T95" fmla="*/ 11 h 105"/>
              <a:gd name="T96" fmla="*/ 102 w 115"/>
              <a:gd name="T97" fmla="*/ 11 h 105"/>
              <a:gd name="T98" fmla="*/ 99 w 115"/>
              <a:gd name="T99" fmla="*/ 14 h 105"/>
              <a:gd name="T100" fmla="*/ 91 w 115"/>
              <a:gd name="T101" fmla="*/ 9 h 105"/>
              <a:gd name="T102" fmla="*/ 88 w 115"/>
              <a:gd name="T103" fmla="*/ 0 h 105"/>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Lst>
            <a:ahLst/>
            <a:cxnLst>
              <a:cxn ang="T104">
                <a:pos x="T0" y="T1"/>
              </a:cxn>
              <a:cxn ang="T105">
                <a:pos x="T2" y="T3"/>
              </a:cxn>
              <a:cxn ang="T106">
                <a:pos x="T4" y="T5"/>
              </a:cxn>
              <a:cxn ang="T107">
                <a:pos x="T6" y="T7"/>
              </a:cxn>
              <a:cxn ang="T108">
                <a:pos x="T8" y="T9"/>
              </a:cxn>
              <a:cxn ang="T109">
                <a:pos x="T10" y="T11"/>
              </a:cxn>
              <a:cxn ang="T110">
                <a:pos x="T12" y="T13"/>
              </a:cxn>
              <a:cxn ang="T111">
                <a:pos x="T14" y="T15"/>
              </a:cxn>
              <a:cxn ang="T112">
                <a:pos x="T16" y="T17"/>
              </a:cxn>
              <a:cxn ang="T113">
                <a:pos x="T18" y="T19"/>
              </a:cxn>
              <a:cxn ang="T114">
                <a:pos x="T20" y="T21"/>
              </a:cxn>
              <a:cxn ang="T115">
                <a:pos x="T22" y="T23"/>
              </a:cxn>
              <a:cxn ang="T116">
                <a:pos x="T24" y="T25"/>
              </a:cxn>
              <a:cxn ang="T117">
                <a:pos x="T26" y="T27"/>
              </a:cxn>
              <a:cxn ang="T118">
                <a:pos x="T28" y="T29"/>
              </a:cxn>
              <a:cxn ang="T119">
                <a:pos x="T30" y="T31"/>
              </a:cxn>
              <a:cxn ang="T120">
                <a:pos x="T32" y="T33"/>
              </a:cxn>
              <a:cxn ang="T121">
                <a:pos x="T34" y="T35"/>
              </a:cxn>
              <a:cxn ang="T122">
                <a:pos x="T36" y="T37"/>
              </a:cxn>
              <a:cxn ang="T123">
                <a:pos x="T38" y="T39"/>
              </a:cxn>
              <a:cxn ang="T124">
                <a:pos x="T40" y="T41"/>
              </a:cxn>
              <a:cxn ang="T125">
                <a:pos x="T42" y="T43"/>
              </a:cxn>
              <a:cxn ang="T126">
                <a:pos x="T44" y="T45"/>
              </a:cxn>
              <a:cxn ang="T127">
                <a:pos x="T46" y="T47"/>
              </a:cxn>
              <a:cxn ang="T128">
                <a:pos x="T48" y="T49"/>
              </a:cxn>
              <a:cxn ang="T129">
                <a:pos x="T50" y="T51"/>
              </a:cxn>
              <a:cxn ang="T130">
                <a:pos x="T52" y="T53"/>
              </a:cxn>
              <a:cxn ang="T131">
                <a:pos x="T54" y="T55"/>
              </a:cxn>
              <a:cxn ang="T132">
                <a:pos x="T56" y="T57"/>
              </a:cxn>
              <a:cxn ang="T133">
                <a:pos x="T58" y="T59"/>
              </a:cxn>
              <a:cxn ang="T134">
                <a:pos x="T60" y="T61"/>
              </a:cxn>
              <a:cxn ang="T135">
                <a:pos x="T62" y="T63"/>
              </a:cxn>
              <a:cxn ang="T136">
                <a:pos x="T64" y="T65"/>
              </a:cxn>
              <a:cxn ang="T137">
                <a:pos x="T66" y="T67"/>
              </a:cxn>
              <a:cxn ang="T138">
                <a:pos x="T68" y="T69"/>
              </a:cxn>
              <a:cxn ang="T139">
                <a:pos x="T70" y="T71"/>
              </a:cxn>
              <a:cxn ang="T140">
                <a:pos x="T72" y="T73"/>
              </a:cxn>
              <a:cxn ang="T141">
                <a:pos x="T74" y="T75"/>
              </a:cxn>
              <a:cxn ang="T142">
                <a:pos x="T76" y="T77"/>
              </a:cxn>
              <a:cxn ang="T143">
                <a:pos x="T78" y="T79"/>
              </a:cxn>
              <a:cxn ang="T144">
                <a:pos x="T80" y="T81"/>
              </a:cxn>
              <a:cxn ang="T145">
                <a:pos x="T82" y="T83"/>
              </a:cxn>
              <a:cxn ang="T146">
                <a:pos x="T84" y="T85"/>
              </a:cxn>
              <a:cxn ang="T147">
                <a:pos x="T86" y="T87"/>
              </a:cxn>
              <a:cxn ang="T148">
                <a:pos x="T88" y="T89"/>
              </a:cxn>
              <a:cxn ang="T149">
                <a:pos x="T90" y="T91"/>
              </a:cxn>
              <a:cxn ang="T150">
                <a:pos x="T92" y="T93"/>
              </a:cxn>
              <a:cxn ang="T151">
                <a:pos x="T94" y="T95"/>
              </a:cxn>
              <a:cxn ang="T152">
                <a:pos x="T96" y="T97"/>
              </a:cxn>
              <a:cxn ang="T153">
                <a:pos x="T98" y="T99"/>
              </a:cxn>
              <a:cxn ang="T154">
                <a:pos x="T100" y="T101"/>
              </a:cxn>
              <a:cxn ang="T155">
                <a:pos x="T102" y="T103"/>
              </a:cxn>
            </a:cxnLst>
            <a:rect l="0" t="0" r="r" b="b"/>
            <a:pathLst>
              <a:path w="115" h="105">
                <a:moveTo>
                  <a:pt x="0" y="41"/>
                </a:moveTo>
                <a:lnTo>
                  <a:pt x="8" y="46"/>
                </a:lnTo>
                <a:lnTo>
                  <a:pt x="15" y="47"/>
                </a:lnTo>
                <a:lnTo>
                  <a:pt x="20" y="52"/>
                </a:lnTo>
                <a:lnTo>
                  <a:pt x="21" y="56"/>
                </a:lnTo>
                <a:lnTo>
                  <a:pt x="26" y="57"/>
                </a:lnTo>
                <a:lnTo>
                  <a:pt x="23" y="60"/>
                </a:lnTo>
                <a:lnTo>
                  <a:pt x="29" y="67"/>
                </a:lnTo>
                <a:lnTo>
                  <a:pt x="37" y="67"/>
                </a:lnTo>
                <a:lnTo>
                  <a:pt x="40" y="64"/>
                </a:lnTo>
                <a:lnTo>
                  <a:pt x="47" y="67"/>
                </a:lnTo>
                <a:lnTo>
                  <a:pt x="53" y="82"/>
                </a:lnTo>
                <a:lnTo>
                  <a:pt x="47" y="84"/>
                </a:lnTo>
                <a:lnTo>
                  <a:pt x="48" y="90"/>
                </a:lnTo>
                <a:lnTo>
                  <a:pt x="51" y="93"/>
                </a:lnTo>
                <a:lnTo>
                  <a:pt x="57" y="93"/>
                </a:lnTo>
                <a:lnTo>
                  <a:pt x="52" y="88"/>
                </a:lnTo>
                <a:lnTo>
                  <a:pt x="58" y="82"/>
                </a:lnTo>
                <a:lnTo>
                  <a:pt x="68" y="88"/>
                </a:lnTo>
                <a:lnTo>
                  <a:pt x="72" y="94"/>
                </a:lnTo>
                <a:lnTo>
                  <a:pt x="76" y="95"/>
                </a:lnTo>
                <a:lnTo>
                  <a:pt x="80" y="100"/>
                </a:lnTo>
                <a:lnTo>
                  <a:pt x="90" y="105"/>
                </a:lnTo>
                <a:lnTo>
                  <a:pt x="91" y="97"/>
                </a:lnTo>
                <a:lnTo>
                  <a:pt x="84" y="95"/>
                </a:lnTo>
                <a:lnTo>
                  <a:pt x="82" y="90"/>
                </a:lnTo>
                <a:lnTo>
                  <a:pt x="75" y="85"/>
                </a:lnTo>
                <a:lnTo>
                  <a:pt x="72" y="80"/>
                </a:lnTo>
                <a:lnTo>
                  <a:pt x="62" y="73"/>
                </a:lnTo>
                <a:lnTo>
                  <a:pt x="60" y="64"/>
                </a:lnTo>
                <a:lnTo>
                  <a:pt x="62" y="58"/>
                </a:lnTo>
                <a:lnTo>
                  <a:pt x="69" y="57"/>
                </a:lnTo>
                <a:lnTo>
                  <a:pt x="71" y="52"/>
                </a:lnTo>
                <a:lnTo>
                  <a:pt x="72" y="48"/>
                </a:lnTo>
                <a:lnTo>
                  <a:pt x="82" y="45"/>
                </a:lnTo>
                <a:lnTo>
                  <a:pt x="80" y="41"/>
                </a:lnTo>
                <a:lnTo>
                  <a:pt x="83" y="35"/>
                </a:lnTo>
                <a:lnTo>
                  <a:pt x="88" y="33"/>
                </a:lnTo>
                <a:lnTo>
                  <a:pt x="93" y="36"/>
                </a:lnTo>
                <a:lnTo>
                  <a:pt x="104" y="36"/>
                </a:lnTo>
                <a:lnTo>
                  <a:pt x="111" y="31"/>
                </a:lnTo>
                <a:lnTo>
                  <a:pt x="115" y="30"/>
                </a:lnTo>
                <a:lnTo>
                  <a:pt x="115" y="25"/>
                </a:lnTo>
                <a:lnTo>
                  <a:pt x="109" y="23"/>
                </a:lnTo>
                <a:lnTo>
                  <a:pt x="109" y="17"/>
                </a:lnTo>
                <a:lnTo>
                  <a:pt x="113" y="15"/>
                </a:lnTo>
                <a:lnTo>
                  <a:pt x="109" y="15"/>
                </a:lnTo>
                <a:lnTo>
                  <a:pt x="109" y="11"/>
                </a:lnTo>
                <a:lnTo>
                  <a:pt x="102" y="11"/>
                </a:lnTo>
                <a:lnTo>
                  <a:pt x="99" y="14"/>
                </a:lnTo>
                <a:lnTo>
                  <a:pt x="91" y="9"/>
                </a:lnTo>
                <a:lnTo>
                  <a:pt x="88" y="0"/>
                </a:lnTo>
              </a:path>
            </a:pathLst>
          </a:custGeom>
          <a:solidFill>
            <a:srgbClr xmlns:mc="http://schemas.openxmlformats.org/markup-compatibility/2006" xmlns:a14="http://schemas.microsoft.com/office/drawing/2010/main" val="FF99CC" mc:Ignorable="a14" a14:legacySpreadsheetColorIndex="45"/>
          </a:solidFill>
          <a:ln w="28575" cmpd="sng">
            <a:solidFill>
              <a:srgbClr xmlns:mc="http://schemas.openxmlformats.org/markup-compatibility/2006" xmlns:a14="http://schemas.microsoft.com/office/drawing/2010/main" val="000000" mc:Ignorable="a14" a14:legacySpreadsheetColorIndex="64"/>
            </a:solidFill>
            <a:round/>
            <a:headEnd/>
            <a:tailEnd/>
          </a:ln>
        </xdr:spPr>
      </xdr:sp>
    </xdr:grpSp>
    <xdr:clientData/>
  </xdr:twoCellAnchor>
  <xdr:twoCellAnchor>
    <xdr:from>
      <xdr:col>9</xdr:col>
      <xdr:colOff>638175</xdr:colOff>
      <xdr:row>29</xdr:row>
      <xdr:rowOff>76200</xdr:rowOff>
    </xdr:from>
    <xdr:to>
      <xdr:col>11</xdr:col>
      <xdr:colOff>95250</xdr:colOff>
      <xdr:row>38</xdr:row>
      <xdr:rowOff>9525</xdr:rowOff>
    </xdr:to>
    <xdr:grpSp>
      <xdr:nvGrpSpPr>
        <xdr:cNvPr id="115080" name="Group 24">
          <a:extLst>
            <a:ext uri="{FF2B5EF4-FFF2-40B4-BE49-F238E27FC236}">
              <a16:creationId xmlns:a16="http://schemas.microsoft.com/office/drawing/2014/main" id="{00000000-0008-0000-0100-000088C10100}"/>
            </a:ext>
          </a:extLst>
        </xdr:cNvPr>
        <xdr:cNvGrpSpPr>
          <a:grpSpLocks/>
        </xdr:cNvGrpSpPr>
      </xdr:nvGrpSpPr>
      <xdr:grpSpPr bwMode="auto">
        <a:xfrm>
          <a:off x="6343650" y="5057775"/>
          <a:ext cx="828675" cy="1476375"/>
          <a:chOff x="715" y="519"/>
          <a:chExt cx="87" cy="155"/>
        </a:xfrm>
      </xdr:grpSpPr>
      <xdr:sp macro="" textlink="">
        <xdr:nvSpPr>
          <xdr:cNvPr id="115141" name="Freeform 25">
            <a:extLst>
              <a:ext uri="{FF2B5EF4-FFF2-40B4-BE49-F238E27FC236}">
                <a16:creationId xmlns:a16="http://schemas.microsoft.com/office/drawing/2014/main" id="{00000000-0008-0000-0100-0000C5C10100}"/>
              </a:ext>
            </a:extLst>
          </xdr:cNvPr>
          <xdr:cNvSpPr>
            <a:spLocks/>
          </xdr:cNvSpPr>
        </xdr:nvSpPr>
        <xdr:spPr bwMode="auto">
          <a:xfrm>
            <a:off x="715" y="519"/>
            <a:ext cx="87" cy="155"/>
          </a:xfrm>
          <a:custGeom>
            <a:avLst/>
            <a:gdLst>
              <a:gd name="T0" fmla="*/ 28 w 87"/>
              <a:gd name="T1" fmla="*/ 88 h 155"/>
              <a:gd name="T2" fmla="*/ 36 w 87"/>
              <a:gd name="T3" fmla="*/ 91 h 155"/>
              <a:gd name="T4" fmla="*/ 41 w 87"/>
              <a:gd name="T5" fmla="*/ 105 h 155"/>
              <a:gd name="T6" fmla="*/ 33 w 87"/>
              <a:gd name="T7" fmla="*/ 112 h 155"/>
              <a:gd name="T8" fmla="*/ 34 w 87"/>
              <a:gd name="T9" fmla="*/ 115 h 155"/>
              <a:gd name="T10" fmla="*/ 26 w 87"/>
              <a:gd name="T11" fmla="*/ 122 h 155"/>
              <a:gd name="T12" fmla="*/ 29 w 87"/>
              <a:gd name="T13" fmla="*/ 124 h 155"/>
              <a:gd name="T14" fmla="*/ 30 w 87"/>
              <a:gd name="T15" fmla="*/ 136 h 155"/>
              <a:gd name="T16" fmla="*/ 25 w 87"/>
              <a:gd name="T17" fmla="*/ 133 h 155"/>
              <a:gd name="T18" fmla="*/ 15 w 87"/>
              <a:gd name="T19" fmla="*/ 141 h 155"/>
              <a:gd name="T20" fmla="*/ 9 w 87"/>
              <a:gd name="T21" fmla="*/ 132 h 155"/>
              <a:gd name="T22" fmla="*/ 0 w 87"/>
              <a:gd name="T23" fmla="*/ 148 h 155"/>
              <a:gd name="T24" fmla="*/ 9 w 87"/>
              <a:gd name="T25" fmla="*/ 155 h 155"/>
              <a:gd name="T26" fmla="*/ 21 w 87"/>
              <a:gd name="T27" fmla="*/ 152 h 155"/>
              <a:gd name="T28" fmla="*/ 33 w 87"/>
              <a:gd name="T29" fmla="*/ 140 h 155"/>
              <a:gd name="T30" fmla="*/ 37 w 87"/>
              <a:gd name="T31" fmla="*/ 131 h 155"/>
              <a:gd name="T32" fmla="*/ 41 w 87"/>
              <a:gd name="T33" fmla="*/ 123 h 155"/>
              <a:gd name="T34" fmla="*/ 45 w 87"/>
              <a:gd name="T35" fmla="*/ 118 h 155"/>
              <a:gd name="T36" fmla="*/ 40 w 87"/>
              <a:gd name="T37" fmla="*/ 116 h 155"/>
              <a:gd name="T38" fmla="*/ 46 w 87"/>
              <a:gd name="T39" fmla="*/ 105 h 155"/>
              <a:gd name="T40" fmla="*/ 57 w 87"/>
              <a:gd name="T41" fmla="*/ 115 h 155"/>
              <a:gd name="T42" fmla="*/ 62 w 87"/>
              <a:gd name="T43" fmla="*/ 105 h 155"/>
              <a:gd name="T44" fmla="*/ 69 w 87"/>
              <a:gd name="T45" fmla="*/ 99 h 155"/>
              <a:gd name="T46" fmla="*/ 86 w 87"/>
              <a:gd name="T47" fmla="*/ 90 h 155"/>
              <a:gd name="T48" fmla="*/ 82 w 87"/>
              <a:gd name="T49" fmla="*/ 74 h 155"/>
              <a:gd name="T50" fmla="*/ 86 w 87"/>
              <a:gd name="T51" fmla="*/ 61 h 155"/>
              <a:gd name="T52" fmla="*/ 87 w 87"/>
              <a:gd name="T53" fmla="*/ 48 h 155"/>
              <a:gd name="T54" fmla="*/ 81 w 87"/>
              <a:gd name="T55" fmla="*/ 42 h 155"/>
              <a:gd name="T56" fmla="*/ 75 w 87"/>
              <a:gd name="T57" fmla="*/ 31 h 155"/>
              <a:gd name="T58" fmla="*/ 77 w 87"/>
              <a:gd name="T59" fmla="*/ 22 h 155"/>
              <a:gd name="T60" fmla="*/ 55 w 87"/>
              <a:gd name="T61" fmla="*/ 21 h 155"/>
              <a:gd name="T62" fmla="*/ 59 w 87"/>
              <a:gd name="T63" fmla="*/ 13 h 155"/>
              <a:gd name="T64" fmla="*/ 56 w 87"/>
              <a:gd name="T65" fmla="*/ 2 h 155"/>
              <a:gd name="T66" fmla="*/ 44 w 87"/>
              <a:gd name="T67" fmla="*/ 7 h 155"/>
              <a:gd name="T68" fmla="*/ 39 w 87"/>
              <a:gd name="T69" fmla="*/ 8 h 155"/>
              <a:gd name="T70" fmla="*/ 30 w 87"/>
              <a:gd name="T71" fmla="*/ 21 h 155"/>
              <a:gd name="T72" fmla="*/ 41 w 87"/>
              <a:gd name="T73" fmla="*/ 29 h 155"/>
              <a:gd name="T74" fmla="*/ 44 w 87"/>
              <a:gd name="T75" fmla="*/ 40 h 155"/>
              <a:gd name="T76" fmla="*/ 38 w 87"/>
              <a:gd name="T77" fmla="*/ 55 h 155"/>
              <a:gd name="T78" fmla="*/ 35 w 87"/>
              <a:gd name="T79" fmla="*/ 66 h 155"/>
              <a:gd name="T80" fmla="*/ 27 w 87"/>
              <a:gd name="T81" fmla="*/ 72 h 155"/>
              <a:gd name="T82" fmla="*/ 22 w 87"/>
              <a:gd name="T83" fmla="*/ 77 h 155"/>
              <a:gd name="T84" fmla="*/ 21 w 87"/>
              <a:gd name="T85" fmla="*/ 89 h 155"/>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Lst>
            <a:ahLst/>
            <a:cxnLst>
              <a:cxn ang="T86">
                <a:pos x="T0" y="T1"/>
              </a:cxn>
              <a:cxn ang="T87">
                <a:pos x="T2" y="T3"/>
              </a:cxn>
              <a:cxn ang="T88">
                <a:pos x="T4" y="T5"/>
              </a:cxn>
              <a:cxn ang="T89">
                <a:pos x="T6" y="T7"/>
              </a:cxn>
              <a:cxn ang="T90">
                <a:pos x="T8" y="T9"/>
              </a:cxn>
              <a:cxn ang="T91">
                <a:pos x="T10" y="T11"/>
              </a:cxn>
              <a:cxn ang="T92">
                <a:pos x="T12" y="T13"/>
              </a:cxn>
              <a:cxn ang="T93">
                <a:pos x="T14" y="T15"/>
              </a:cxn>
              <a:cxn ang="T94">
                <a:pos x="T16" y="T17"/>
              </a:cxn>
              <a:cxn ang="T95">
                <a:pos x="T18" y="T19"/>
              </a:cxn>
              <a:cxn ang="T96">
                <a:pos x="T20" y="T21"/>
              </a:cxn>
              <a:cxn ang="T97">
                <a:pos x="T22" y="T23"/>
              </a:cxn>
              <a:cxn ang="T98">
                <a:pos x="T24" y="T25"/>
              </a:cxn>
              <a:cxn ang="T99">
                <a:pos x="T26" y="T27"/>
              </a:cxn>
              <a:cxn ang="T100">
                <a:pos x="T28" y="T29"/>
              </a:cxn>
              <a:cxn ang="T101">
                <a:pos x="T30" y="T31"/>
              </a:cxn>
              <a:cxn ang="T102">
                <a:pos x="T32" y="T33"/>
              </a:cxn>
              <a:cxn ang="T103">
                <a:pos x="T34" y="T35"/>
              </a:cxn>
              <a:cxn ang="T104">
                <a:pos x="T36" y="T37"/>
              </a:cxn>
              <a:cxn ang="T105">
                <a:pos x="T38" y="T39"/>
              </a:cxn>
              <a:cxn ang="T106">
                <a:pos x="T40" y="T41"/>
              </a:cxn>
              <a:cxn ang="T107">
                <a:pos x="T42" y="T43"/>
              </a:cxn>
              <a:cxn ang="T108">
                <a:pos x="T44" y="T45"/>
              </a:cxn>
              <a:cxn ang="T109">
                <a:pos x="T46" y="T47"/>
              </a:cxn>
              <a:cxn ang="T110">
                <a:pos x="T48" y="T49"/>
              </a:cxn>
              <a:cxn ang="T111">
                <a:pos x="T50" y="T51"/>
              </a:cxn>
              <a:cxn ang="T112">
                <a:pos x="T52" y="T53"/>
              </a:cxn>
              <a:cxn ang="T113">
                <a:pos x="T54" y="T55"/>
              </a:cxn>
              <a:cxn ang="T114">
                <a:pos x="T56" y="T57"/>
              </a:cxn>
              <a:cxn ang="T115">
                <a:pos x="T58" y="T59"/>
              </a:cxn>
              <a:cxn ang="T116">
                <a:pos x="T60" y="T61"/>
              </a:cxn>
              <a:cxn ang="T117">
                <a:pos x="T62" y="T63"/>
              </a:cxn>
              <a:cxn ang="T118">
                <a:pos x="T64" y="T65"/>
              </a:cxn>
              <a:cxn ang="T119">
                <a:pos x="T66" y="T67"/>
              </a:cxn>
              <a:cxn ang="T120">
                <a:pos x="T68" y="T69"/>
              </a:cxn>
              <a:cxn ang="T121">
                <a:pos x="T70" y="T71"/>
              </a:cxn>
              <a:cxn ang="T122">
                <a:pos x="T72" y="T73"/>
              </a:cxn>
              <a:cxn ang="T123">
                <a:pos x="T74" y="T75"/>
              </a:cxn>
              <a:cxn ang="T124">
                <a:pos x="T76" y="T77"/>
              </a:cxn>
              <a:cxn ang="T125">
                <a:pos x="T78" y="T79"/>
              </a:cxn>
              <a:cxn ang="T126">
                <a:pos x="T80" y="T81"/>
              </a:cxn>
              <a:cxn ang="T127">
                <a:pos x="T82" y="T83"/>
              </a:cxn>
              <a:cxn ang="T128">
                <a:pos x="T84" y="T85"/>
              </a:cxn>
            </a:cxnLst>
            <a:rect l="0" t="0" r="r" b="b"/>
            <a:pathLst>
              <a:path w="87" h="155">
                <a:moveTo>
                  <a:pt x="21" y="89"/>
                </a:moveTo>
                <a:lnTo>
                  <a:pt x="28" y="88"/>
                </a:lnTo>
                <a:lnTo>
                  <a:pt x="31" y="92"/>
                </a:lnTo>
                <a:lnTo>
                  <a:pt x="36" y="91"/>
                </a:lnTo>
                <a:lnTo>
                  <a:pt x="43" y="98"/>
                </a:lnTo>
                <a:lnTo>
                  <a:pt x="41" y="105"/>
                </a:lnTo>
                <a:lnTo>
                  <a:pt x="33" y="107"/>
                </a:lnTo>
                <a:lnTo>
                  <a:pt x="33" y="112"/>
                </a:lnTo>
                <a:lnTo>
                  <a:pt x="29" y="113"/>
                </a:lnTo>
                <a:lnTo>
                  <a:pt x="34" y="115"/>
                </a:lnTo>
                <a:lnTo>
                  <a:pt x="30" y="121"/>
                </a:lnTo>
                <a:lnTo>
                  <a:pt x="26" y="122"/>
                </a:lnTo>
                <a:lnTo>
                  <a:pt x="25" y="126"/>
                </a:lnTo>
                <a:lnTo>
                  <a:pt x="29" y="124"/>
                </a:lnTo>
                <a:lnTo>
                  <a:pt x="29" y="132"/>
                </a:lnTo>
                <a:lnTo>
                  <a:pt x="30" y="136"/>
                </a:lnTo>
                <a:lnTo>
                  <a:pt x="25" y="137"/>
                </a:lnTo>
                <a:lnTo>
                  <a:pt x="25" y="133"/>
                </a:lnTo>
                <a:lnTo>
                  <a:pt x="18" y="135"/>
                </a:lnTo>
                <a:lnTo>
                  <a:pt x="15" y="141"/>
                </a:lnTo>
                <a:lnTo>
                  <a:pt x="10" y="143"/>
                </a:lnTo>
                <a:lnTo>
                  <a:pt x="9" y="132"/>
                </a:lnTo>
                <a:lnTo>
                  <a:pt x="0" y="137"/>
                </a:lnTo>
                <a:lnTo>
                  <a:pt x="0" y="148"/>
                </a:lnTo>
                <a:lnTo>
                  <a:pt x="9" y="150"/>
                </a:lnTo>
                <a:lnTo>
                  <a:pt x="9" y="155"/>
                </a:lnTo>
                <a:lnTo>
                  <a:pt x="15" y="155"/>
                </a:lnTo>
                <a:lnTo>
                  <a:pt x="21" y="152"/>
                </a:lnTo>
                <a:lnTo>
                  <a:pt x="25" y="144"/>
                </a:lnTo>
                <a:lnTo>
                  <a:pt x="33" y="140"/>
                </a:lnTo>
                <a:lnTo>
                  <a:pt x="37" y="136"/>
                </a:lnTo>
                <a:lnTo>
                  <a:pt x="37" y="131"/>
                </a:lnTo>
                <a:lnTo>
                  <a:pt x="34" y="128"/>
                </a:lnTo>
                <a:lnTo>
                  <a:pt x="41" y="123"/>
                </a:lnTo>
                <a:lnTo>
                  <a:pt x="45" y="123"/>
                </a:lnTo>
                <a:lnTo>
                  <a:pt x="45" y="118"/>
                </a:lnTo>
                <a:lnTo>
                  <a:pt x="42" y="112"/>
                </a:lnTo>
                <a:lnTo>
                  <a:pt x="40" y="116"/>
                </a:lnTo>
                <a:lnTo>
                  <a:pt x="36" y="107"/>
                </a:lnTo>
                <a:lnTo>
                  <a:pt x="46" y="105"/>
                </a:lnTo>
                <a:lnTo>
                  <a:pt x="51" y="113"/>
                </a:lnTo>
                <a:lnTo>
                  <a:pt x="57" y="115"/>
                </a:lnTo>
                <a:lnTo>
                  <a:pt x="62" y="111"/>
                </a:lnTo>
                <a:lnTo>
                  <a:pt x="62" y="105"/>
                </a:lnTo>
                <a:lnTo>
                  <a:pt x="66" y="104"/>
                </a:lnTo>
                <a:lnTo>
                  <a:pt x="69" y="99"/>
                </a:lnTo>
                <a:lnTo>
                  <a:pt x="79" y="98"/>
                </a:lnTo>
                <a:lnTo>
                  <a:pt x="86" y="90"/>
                </a:lnTo>
                <a:lnTo>
                  <a:pt x="86" y="78"/>
                </a:lnTo>
                <a:lnTo>
                  <a:pt x="82" y="74"/>
                </a:lnTo>
                <a:lnTo>
                  <a:pt x="83" y="67"/>
                </a:lnTo>
                <a:lnTo>
                  <a:pt x="86" y="61"/>
                </a:lnTo>
                <a:lnTo>
                  <a:pt x="82" y="51"/>
                </a:lnTo>
                <a:lnTo>
                  <a:pt x="87" y="48"/>
                </a:lnTo>
                <a:lnTo>
                  <a:pt x="87" y="43"/>
                </a:lnTo>
                <a:lnTo>
                  <a:pt x="81" y="42"/>
                </a:lnTo>
                <a:lnTo>
                  <a:pt x="82" y="37"/>
                </a:lnTo>
                <a:lnTo>
                  <a:pt x="75" y="31"/>
                </a:lnTo>
                <a:lnTo>
                  <a:pt x="70" y="29"/>
                </a:lnTo>
                <a:lnTo>
                  <a:pt x="77" y="22"/>
                </a:lnTo>
                <a:lnTo>
                  <a:pt x="67" y="20"/>
                </a:lnTo>
                <a:lnTo>
                  <a:pt x="55" y="21"/>
                </a:lnTo>
                <a:lnTo>
                  <a:pt x="55" y="15"/>
                </a:lnTo>
                <a:lnTo>
                  <a:pt x="59" y="13"/>
                </a:lnTo>
                <a:lnTo>
                  <a:pt x="62" y="1"/>
                </a:lnTo>
                <a:lnTo>
                  <a:pt x="56" y="2"/>
                </a:lnTo>
                <a:lnTo>
                  <a:pt x="51" y="0"/>
                </a:lnTo>
                <a:lnTo>
                  <a:pt x="44" y="7"/>
                </a:lnTo>
                <a:lnTo>
                  <a:pt x="43" y="13"/>
                </a:lnTo>
                <a:lnTo>
                  <a:pt x="39" y="8"/>
                </a:lnTo>
                <a:lnTo>
                  <a:pt x="34" y="12"/>
                </a:lnTo>
                <a:lnTo>
                  <a:pt x="30" y="21"/>
                </a:lnTo>
                <a:lnTo>
                  <a:pt x="38" y="25"/>
                </a:lnTo>
                <a:lnTo>
                  <a:pt x="41" y="29"/>
                </a:lnTo>
                <a:lnTo>
                  <a:pt x="40" y="34"/>
                </a:lnTo>
                <a:lnTo>
                  <a:pt x="44" y="40"/>
                </a:lnTo>
                <a:lnTo>
                  <a:pt x="44" y="52"/>
                </a:lnTo>
                <a:lnTo>
                  <a:pt x="38" y="55"/>
                </a:lnTo>
                <a:lnTo>
                  <a:pt x="38" y="62"/>
                </a:lnTo>
                <a:lnTo>
                  <a:pt x="35" y="66"/>
                </a:lnTo>
                <a:lnTo>
                  <a:pt x="31" y="63"/>
                </a:lnTo>
                <a:lnTo>
                  <a:pt x="27" y="72"/>
                </a:lnTo>
                <a:lnTo>
                  <a:pt x="23" y="73"/>
                </a:lnTo>
                <a:lnTo>
                  <a:pt x="22" y="77"/>
                </a:lnTo>
                <a:lnTo>
                  <a:pt x="25" y="80"/>
                </a:lnTo>
                <a:lnTo>
                  <a:pt x="21" y="89"/>
                </a:lnTo>
                <a:close/>
              </a:path>
            </a:pathLst>
          </a:custGeom>
          <a:solidFill>
            <a:srgbClr xmlns:mc="http://schemas.openxmlformats.org/markup-compatibility/2006" xmlns:a14="http://schemas.microsoft.com/office/drawing/2010/main" val="FF99CC" mc:Ignorable="a14" a14:legacySpreadsheetColorIndex="4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sp macro="" textlink="">
        <xdr:nvSpPr>
          <xdr:cNvPr id="115142" name="Freeform 26">
            <a:extLst>
              <a:ext uri="{FF2B5EF4-FFF2-40B4-BE49-F238E27FC236}">
                <a16:creationId xmlns:a16="http://schemas.microsoft.com/office/drawing/2014/main" id="{00000000-0008-0000-0100-0000C6C10100}"/>
              </a:ext>
            </a:extLst>
          </xdr:cNvPr>
          <xdr:cNvSpPr>
            <a:spLocks/>
          </xdr:cNvSpPr>
        </xdr:nvSpPr>
        <xdr:spPr bwMode="auto">
          <a:xfrm>
            <a:off x="715" y="607"/>
            <a:ext cx="86" cy="67"/>
          </a:xfrm>
          <a:custGeom>
            <a:avLst/>
            <a:gdLst>
              <a:gd name="T0" fmla="*/ 21 w 86"/>
              <a:gd name="T1" fmla="*/ 1 h 67"/>
              <a:gd name="T2" fmla="*/ 28 w 86"/>
              <a:gd name="T3" fmla="*/ 0 h 67"/>
              <a:gd name="T4" fmla="*/ 31 w 86"/>
              <a:gd name="T5" fmla="*/ 4 h 67"/>
              <a:gd name="T6" fmla="*/ 36 w 86"/>
              <a:gd name="T7" fmla="*/ 3 h 67"/>
              <a:gd name="T8" fmla="*/ 43 w 86"/>
              <a:gd name="T9" fmla="*/ 10 h 67"/>
              <a:gd name="T10" fmla="*/ 41 w 86"/>
              <a:gd name="T11" fmla="*/ 17 h 67"/>
              <a:gd name="T12" fmla="*/ 34 w 86"/>
              <a:gd name="T13" fmla="*/ 19 h 67"/>
              <a:gd name="T14" fmla="*/ 34 w 86"/>
              <a:gd name="T15" fmla="*/ 24 h 67"/>
              <a:gd name="T16" fmla="*/ 30 w 86"/>
              <a:gd name="T17" fmla="*/ 25 h 67"/>
              <a:gd name="T18" fmla="*/ 34 w 86"/>
              <a:gd name="T19" fmla="*/ 27 h 67"/>
              <a:gd name="T20" fmla="*/ 30 w 86"/>
              <a:gd name="T21" fmla="*/ 33 h 67"/>
              <a:gd name="T22" fmla="*/ 26 w 86"/>
              <a:gd name="T23" fmla="*/ 34 h 67"/>
              <a:gd name="T24" fmla="*/ 25 w 86"/>
              <a:gd name="T25" fmla="*/ 38 h 67"/>
              <a:gd name="T26" fmla="*/ 29 w 86"/>
              <a:gd name="T27" fmla="*/ 36 h 67"/>
              <a:gd name="T28" fmla="*/ 30 w 86"/>
              <a:gd name="T29" fmla="*/ 40 h 67"/>
              <a:gd name="T30" fmla="*/ 29 w 86"/>
              <a:gd name="T31" fmla="*/ 44 h 67"/>
              <a:gd name="T32" fmla="*/ 30 w 86"/>
              <a:gd name="T33" fmla="*/ 48 h 67"/>
              <a:gd name="T34" fmla="*/ 25 w 86"/>
              <a:gd name="T35" fmla="*/ 49 h 67"/>
              <a:gd name="T36" fmla="*/ 25 w 86"/>
              <a:gd name="T37" fmla="*/ 45 h 67"/>
              <a:gd name="T38" fmla="*/ 19 w 86"/>
              <a:gd name="T39" fmla="*/ 47 h 67"/>
              <a:gd name="T40" fmla="*/ 15 w 86"/>
              <a:gd name="T41" fmla="*/ 53 h 67"/>
              <a:gd name="T42" fmla="*/ 10 w 86"/>
              <a:gd name="T43" fmla="*/ 55 h 67"/>
              <a:gd name="T44" fmla="*/ 10 w 86"/>
              <a:gd name="T45" fmla="*/ 51 h 67"/>
              <a:gd name="T46" fmla="*/ 9 w 86"/>
              <a:gd name="T47" fmla="*/ 44 h 67"/>
              <a:gd name="T48" fmla="*/ 1 w 86"/>
              <a:gd name="T49" fmla="*/ 49 h 67"/>
              <a:gd name="T50" fmla="*/ 0 w 86"/>
              <a:gd name="T51" fmla="*/ 60 h 67"/>
              <a:gd name="T52" fmla="*/ 9 w 86"/>
              <a:gd name="T53" fmla="*/ 63 h 67"/>
              <a:gd name="T54" fmla="*/ 9 w 86"/>
              <a:gd name="T55" fmla="*/ 67 h 67"/>
              <a:gd name="T56" fmla="*/ 15 w 86"/>
              <a:gd name="T57" fmla="*/ 67 h 67"/>
              <a:gd name="T58" fmla="*/ 20 w 86"/>
              <a:gd name="T59" fmla="*/ 65 h 67"/>
              <a:gd name="T60" fmla="*/ 26 w 86"/>
              <a:gd name="T61" fmla="*/ 55 h 67"/>
              <a:gd name="T62" fmla="*/ 33 w 86"/>
              <a:gd name="T63" fmla="*/ 52 h 67"/>
              <a:gd name="T64" fmla="*/ 37 w 86"/>
              <a:gd name="T65" fmla="*/ 47 h 67"/>
              <a:gd name="T66" fmla="*/ 37 w 86"/>
              <a:gd name="T67" fmla="*/ 43 h 67"/>
              <a:gd name="T68" fmla="*/ 34 w 86"/>
              <a:gd name="T69" fmla="*/ 39 h 67"/>
              <a:gd name="T70" fmla="*/ 41 w 86"/>
              <a:gd name="T71" fmla="*/ 35 h 67"/>
              <a:gd name="T72" fmla="*/ 45 w 86"/>
              <a:gd name="T73" fmla="*/ 35 h 67"/>
              <a:gd name="T74" fmla="*/ 45 w 86"/>
              <a:gd name="T75" fmla="*/ 29 h 67"/>
              <a:gd name="T76" fmla="*/ 42 w 86"/>
              <a:gd name="T77" fmla="*/ 24 h 67"/>
              <a:gd name="T78" fmla="*/ 40 w 86"/>
              <a:gd name="T79" fmla="*/ 28 h 67"/>
              <a:gd name="T80" fmla="*/ 36 w 86"/>
              <a:gd name="T81" fmla="*/ 19 h 67"/>
              <a:gd name="T82" fmla="*/ 46 w 86"/>
              <a:gd name="T83" fmla="*/ 17 h 67"/>
              <a:gd name="T84" fmla="*/ 51 w 86"/>
              <a:gd name="T85" fmla="*/ 25 h 67"/>
              <a:gd name="T86" fmla="*/ 57 w 86"/>
              <a:gd name="T87" fmla="*/ 27 h 67"/>
              <a:gd name="T88" fmla="*/ 62 w 86"/>
              <a:gd name="T89" fmla="*/ 23 h 67"/>
              <a:gd name="T90" fmla="*/ 62 w 86"/>
              <a:gd name="T91" fmla="*/ 17 h 67"/>
              <a:gd name="T92" fmla="*/ 66 w 86"/>
              <a:gd name="T93" fmla="*/ 16 h 67"/>
              <a:gd name="T94" fmla="*/ 69 w 86"/>
              <a:gd name="T95" fmla="*/ 11 h 67"/>
              <a:gd name="T96" fmla="*/ 79 w 86"/>
              <a:gd name="T97" fmla="*/ 10 h 67"/>
              <a:gd name="T98" fmla="*/ 86 w 86"/>
              <a:gd name="T99" fmla="*/ 2 h 67"/>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0" t="0" r="r" b="b"/>
            <a:pathLst>
              <a:path w="86" h="67">
                <a:moveTo>
                  <a:pt x="21" y="1"/>
                </a:moveTo>
                <a:lnTo>
                  <a:pt x="28" y="0"/>
                </a:lnTo>
                <a:lnTo>
                  <a:pt x="31" y="4"/>
                </a:lnTo>
                <a:lnTo>
                  <a:pt x="36" y="3"/>
                </a:lnTo>
                <a:lnTo>
                  <a:pt x="43" y="10"/>
                </a:lnTo>
                <a:lnTo>
                  <a:pt x="41" y="17"/>
                </a:lnTo>
                <a:lnTo>
                  <a:pt x="34" y="19"/>
                </a:lnTo>
                <a:lnTo>
                  <a:pt x="34" y="24"/>
                </a:lnTo>
                <a:lnTo>
                  <a:pt x="30" y="25"/>
                </a:lnTo>
                <a:lnTo>
                  <a:pt x="34" y="27"/>
                </a:lnTo>
                <a:lnTo>
                  <a:pt x="30" y="33"/>
                </a:lnTo>
                <a:lnTo>
                  <a:pt x="26" y="34"/>
                </a:lnTo>
                <a:lnTo>
                  <a:pt x="25" y="38"/>
                </a:lnTo>
                <a:lnTo>
                  <a:pt x="29" y="36"/>
                </a:lnTo>
                <a:lnTo>
                  <a:pt x="30" y="40"/>
                </a:lnTo>
                <a:lnTo>
                  <a:pt x="29" y="44"/>
                </a:lnTo>
                <a:lnTo>
                  <a:pt x="30" y="48"/>
                </a:lnTo>
                <a:lnTo>
                  <a:pt x="25" y="49"/>
                </a:lnTo>
                <a:lnTo>
                  <a:pt x="25" y="45"/>
                </a:lnTo>
                <a:lnTo>
                  <a:pt x="19" y="47"/>
                </a:lnTo>
                <a:lnTo>
                  <a:pt x="15" y="53"/>
                </a:lnTo>
                <a:lnTo>
                  <a:pt x="10" y="55"/>
                </a:lnTo>
                <a:lnTo>
                  <a:pt x="10" y="51"/>
                </a:lnTo>
                <a:lnTo>
                  <a:pt x="9" y="44"/>
                </a:lnTo>
                <a:lnTo>
                  <a:pt x="1" y="49"/>
                </a:lnTo>
                <a:lnTo>
                  <a:pt x="0" y="60"/>
                </a:lnTo>
                <a:lnTo>
                  <a:pt x="9" y="63"/>
                </a:lnTo>
                <a:lnTo>
                  <a:pt x="9" y="67"/>
                </a:lnTo>
                <a:lnTo>
                  <a:pt x="15" y="67"/>
                </a:lnTo>
                <a:lnTo>
                  <a:pt x="20" y="65"/>
                </a:lnTo>
                <a:lnTo>
                  <a:pt x="26" y="55"/>
                </a:lnTo>
                <a:lnTo>
                  <a:pt x="33" y="52"/>
                </a:lnTo>
                <a:lnTo>
                  <a:pt x="37" y="47"/>
                </a:lnTo>
                <a:lnTo>
                  <a:pt x="37" y="43"/>
                </a:lnTo>
                <a:lnTo>
                  <a:pt x="34" y="39"/>
                </a:lnTo>
                <a:lnTo>
                  <a:pt x="41" y="35"/>
                </a:lnTo>
                <a:lnTo>
                  <a:pt x="45" y="35"/>
                </a:lnTo>
                <a:lnTo>
                  <a:pt x="45" y="29"/>
                </a:lnTo>
                <a:lnTo>
                  <a:pt x="42" y="24"/>
                </a:lnTo>
                <a:lnTo>
                  <a:pt x="40" y="28"/>
                </a:lnTo>
                <a:lnTo>
                  <a:pt x="36" y="19"/>
                </a:lnTo>
                <a:lnTo>
                  <a:pt x="46" y="17"/>
                </a:lnTo>
                <a:lnTo>
                  <a:pt x="51" y="25"/>
                </a:lnTo>
                <a:lnTo>
                  <a:pt x="57" y="27"/>
                </a:lnTo>
                <a:lnTo>
                  <a:pt x="62" y="23"/>
                </a:lnTo>
                <a:lnTo>
                  <a:pt x="62" y="17"/>
                </a:lnTo>
                <a:lnTo>
                  <a:pt x="66" y="16"/>
                </a:lnTo>
                <a:lnTo>
                  <a:pt x="69" y="11"/>
                </a:lnTo>
                <a:lnTo>
                  <a:pt x="79" y="10"/>
                </a:lnTo>
                <a:lnTo>
                  <a:pt x="86" y="2"/>
                </a:lnTo>
              </a:path>
            </a:pathLst>
          </a:custGeom>
          <a:solidFill>
            <a:srgbClr xmlns:mc="http://schemas.openxmlformats.org/markup-compatibility/2006" xmlns:a14="http://schemas.microsoft.com/office/drawing/2010/main" val="FF99CC" mc:Ignorable="a14" a14:legacySpreadsheetColorIndex="45"/>
          </a:solidFill>
          <a:ln w="28575" cmpd="sng">
            <a:solidFill>
              <a:srgbClr xmlns:mc="http://schemas.openxmlformats.org/markup-compatibility/2006" xmlns:a14="http://schemas.microsoft.com/office/drawing/2010/main" val="000000" mc:Ignorable="a14" a14:legacySpreadsheetColorIndex="64"/>
            </a:solidFill>
            <a:round/>
            <a:headEnd/>
            <a:tailEnd/>
          </a:ln>
        </xdr:spPr>
      </xdr:sp>
    </xdr:grpSp>
    <xdr:clientData/>
  </xdr:twoCellAnchor>
  <xdr:twoCellAnchor>
    <xdr:from>
      <xdr:col>8</xdr:col>
      <xdr:colOff>228600</xdr:colOff>
      <xdr:row>18</xdr:row>
      <xdr:rowOff>9525</xdr:rowOff>
    </xdr:from>
    <xdr:to>
      <xdr:col>12</xdr:col>
      <xdr:colOff>19050</xdr:colOff>
      <xdr:row>36</xdr:row>
      <xdr:rowOff>57150</xdr:rowOff>
    </xdr:to>
    <xdr:grpSp>
      <xdr:nvGrpSpPr>
        <xdr:cNvPr id="115081" name="Group 27">
          <a:extLst>
            <a:ext uri="{FF2B5EF4-FFF2-40B4-BE49-F238E27FC236}">
              <a16:creationId xmlns:a16="http://schemas.microsoft.com/office/drawing/2014/main" id="{00000000-0008-0000-0100-000089C10100}"/>
            </a:ext>
          </a:extLst>
        </xdr:cNvPr>
        <xdr:cNvGrpSpPr>
          <a:grpSpLocks/>
        </xdr:cNvGrpSpPr>
      </xdr:nvGrpSpPr>
      <xdr:grpSpPr bwMode="auto">
        <a:xfrm>
          <a:off x="5248275" y="3105150"/>
          <a:ext cx="2533650" cy="3133725"/>
          <a:chOff x="600" y="314"/>
          <a:chExt cx="266" cy="329"/>
        </a:xfrm>
      </xdr:grpSpPr>
      <xdr:sp macro="" textlink="">
        <xdr:nvSpPr>
          <xdr:cNvPr id="115136" name="Freeform 28">
            <a:extLst>
              <a:ext uri="{FF2B5EF4-FFF2-40B4-BE49-F238E27FC236}">
                <a16:creationId xmlns:a16="http://schemas.microsoft.com/office/drawing/2014/main" id="{00000000-0008-0000-0100-0000C0C10100}"/>
              </a:ext>
            </a:extLst>
          </xdr:cNvPr>
          <xdr:cNvSpPr>
            <a:spLocks/>
          </xdr:cNvSpPr>
        </xdr:nvSpPr>
        <xdr:spPr bwMode="auto">
          <a:xfrm>
            <a:off x="671" y="314"/>
            <a:ext cx="136" cy="139"/>
          </a:xfrm>
          <a:custGeom>
            <a:avLst/>
            <a:gdLst>
              <a:gd name="T0" fmla="*/ 13 w 136"/>
              <a:gd name="T1" fmla="*/ 139 h 139"/>
              <a:gd name="T2" fmla="*/ 16 w 136"/>
              <a:gd name="T3" fmla="*/ 136 h 139"/>
              <a:gd name="T4" fmla="*/ 5 w 136"/>
              <a:gd name="T5" fmla="*/ 120 h 139"/>
              <a:gd name="T6" fmla="*/ 7 w 136"/>
              <a:gd name="T7" fmla="*/ 112 h 139"/>
              <a:gd name="T8" fmla="*/ 0 w 136"/>
              <a:gd name="T9" fmla="*/ 92 h 139"/>
              <a:gd name="T10" fmla="*/ 2 w 136"/>
              <a:gd name="T11" fmla="*/ 81 h 139"/>
              <a:gd name="T12" fmla="*/ 9 w 136"/>
              <a:gd name="T13" fmla="*/ 79 h 139"/>
              <a:gd name="T14" fmla="*/ 11 w 136"/>
              <a:gd name="T15" fmla="*/ 69 h 139"/>
              <a:gd name="T16" fmla="*/ 4 w 136"/>
              <a:gd name="T17" fmla="*/ 58 h 139"/>
              <a:gd name="T18" fmla="*/ 2 w 136"/>
              <a:gd name="T19" fmla="*/ 53 h 139"/>
              <a:gd name="T20" fmla="*/ 7 w 136"/>
              <a:gd name="T21" fmla="*/ 48 h 139"/>
              <a:gd name="T22" fmla="*/ 3 w 136"/>
              <a:gd name="T23" fmla="*/ 40 h 139"/>
              <a:gd name="T24" fmla="*/ 4 w 136"/>
              <a:gd name="T25" fmla="*/ 25 h 139"/>
              <a:gd name="T26" fmla="*/ 11 w 136"/>
              <a:gd name="T27" fmla="*/ 23 h 139"/>
              <a:gd name="T28" fmla="*/ 10 w 136"/>
              <a:gd name="T29" fmla="*/ 10 h 139"/>
              <a:gd name="T30" fmla="*/ 17 w 136"/>
              <a:gd name="T31" fmla="*/ 2 h 139"/>
              <a:gd name="T32" fmla="*/ 21 w 136"/>
              <a:gd name="T33" fmla="*/ 0 h 139"/>
              <a:gd name="T34" fmla="*/ 25 w 136"/>
              <a:gd name="T35" fmla="*/ 3 h 139"/>
              <a:gd name="T36" fmla="*/ 26 w 136"/>
              <a:gd name="T37" fmla="*/ 12 h 139"/>
              <a:gd name="T38" fmla="*/ 23 w 136"/>
              <a:gd name="T39" fmla="*/ 15 h 139"/>
              <a:gd name="T40" fmla="*/ 25 w 136"/>
              <a:gd name="T41" fmla="*/ 20 h 139"/>
              <a:gd name="T42" fmla="*/ 29 w 136"/>
              <a:gd name="T43" fmla="*/ 20 h 139"/>
              <a:gd name="T44" fmla="*/ 38 w 136"/>
              <a:gd name="T45" fmla="*/ 26 h 139"/>
              <a:gd name="T46" fmla="*/ 37 w 136"/>
              <a:gd name="T47" fmla="*/ 32 h 139"/>
              <a:gd name="T48" fmla="*/ 45 w 136"/>
              <a:gd name="T49" fmla="*/ 37 h 139"/>
              <a:gd name="T50" fmla="*/ 51 w 136"/>
              <a:gd name="T51" fmla="*/ 38 h 139"/>
              <a:gd name="T52" fmla="*/ 53 w 136"/>
              <a:gd name="T53" fmla="*/ 45 h 139"/>
              <a:gd name="T54" fmla="*/ 62 w 136"/>
              <a:gd name="T55" fmla="*/ 45 h 139"/>
              <a:gd name="T56" fmla="*/ 63 w 136"/>
              <a:gd name="T57" fmla="*/ 39 h 139"/>
              <a:gd name="T58" fmla="*/ 69 w 136"/>
              <a:gd name="T59" fmla="*/ 39 h 139"/>
              <a:gd name="T60" fmla="*/ 76 w 136"/>
              <a:gd name="T61" fmla="*/ 44 h 139"/>
              <a:gd name="T62" fmla="*/ 87 w 136"/>
              <a:gd name="T63" fmla="*/ 44 h 139"/>
              <a:gd name="T64" fmla="*/ 90 w 136"/>
              <a:gd name="T65" fmla="*/ 40 h 139"/>
              <a:gd name="T66" fmla="*/ 94 w 136"/>
              <a:gd name="T67" fmla="*/ 40 h 139"/>
              <a:gd name="T68" fmla="*/ 93 w 136"/>
              <a:gd name="T69" fmla="*/ 47 h 139"/>
              <a:gd name="T70" fmla="*/ 96 w 136"/>
              <a:gd name="T71" fmla="*/ 50 h 139"/>
              <a:gd name="T72" fmla="*/ 94 w 136"/>
              <a:gd name="T73" fmla="*/ 60 h 139"/>
              <a:gd name="T74" fmla="*/ 95 w 136"/>
              <a:gd name="T75" fmla="*/ 68 h 139"/>
              <a:gd name="T76" fmla="*/ 94 w 136"/>
              <a:gd name="T77" fmla="*/ 73 h 139"/>
              <a:gd name="T78" fmla="*/ 103 w 136"/>
              <a:gd name="T79" fmla="*/ 90 h 139"/>
              <a:gd name="T80" fmla="*/ 99 w 136"/>
              <a:gd name="T81" fmla="*/ 93 h 139"/>
              <a:gd name="T82" fmla="*/ 99 w 136"/>
              <a:gd name="T83" fmla="*/ 101 h 139"/>
              <a:gd name="T84" fmla="*/ 105 w 136"/>
              <a:gd name="T85" fmla="*/ 105 h 139"/>
              <a:gd name="T86" fmla="*/ 118 w 136"/>
              <a:gd name="T87" fmla="*/ 107 h 139"/>
              <a:gd name="T88" fmla="*/ 120 w 136"/>
              <a:gd name="T89" fmla="*/ 113 h 139"/>
              <a:gd name="T90" fmla="*/ 132 w 136"/>
              <a:gd name="T91" fmla="*/ 107 h 139"/>
              <a:gd name="T92" fmla="*/ 136 w 136"/>
              <a:gd name="T93" fmla="*/ 112 h 139"/>
              <a:gd name="T94" fmla="*/ 133 w 136"/>
              <a:gd name="T95" fmla="*/ 116 h 139"/>
              <a:gd name="T96" fmla="*/ 136 w 136"/>
              <a:gd name="T97" fmla="*/ 121 h 139"/>
              <a:gd name="T98" fmla="*/ 134 w 136"/>
              <a:gd name="T99" fmla="*/ 126 h 139"/>
              <a:gd name="T100" fmla="*/ 136 w 136"/>
              <a:gd name="T101" fmla="*/ 131 h 139"/>
              <a:gd name="T102" fmla="*/ 13 w 136"/>
              <a:gd name="T103" fmla="*/ 139 h 139"/>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Lst>
            <a:ahLst/>
            <a:cxnLst>
              <a:cxn ang="T104">
                <a:pos x="T0" y="T1"/>
              </a:cxn>
              <a:cxn ang="T105">
                <a:pos x="T2" y="T3"/>
              </a:cxn>
              <a:cxn ang="T106">
                <a:pos x="T4" y="T5"/>
              </a:cxn>
              <a:cxn ang="T107">
                <a:pos x="T6" y="T7"/>
              </a:cxn>
              <a:cxn ang="T108">
                <a:pos x="T8" y="T9"/>
              </a:cxn>
              <a:cxn ang="T109">
                <a:pos x="T10" y="T11"/>
              </a:cxn>
              <a:cxn ang="T110">
                <a:pos x="T12" y="T13"/>
              </a:cxn>
              <a:cxn ang="T111">
                <a:pos x="T14" y="T15"/>
              </a:cxn>
              <a:cxn ang="T112">
                <a:pos x="T16" y="T17"/>
              </a:cxn>
              <a:cxn ang="T113">
                <a:pos x="T18" y="T19"/>
              </a:cxn>
              <a:cxn ang="T114">
                <a:pos x="T20" y="T21"/>
              </a:cxn>
              <a:cxn ang="T115">
                <a:pos x="T22" y="T23"/>
              </a:cxn>
              <a:cxn ang="T116">
                <a:pos x="T24" y="T25"/>
              </a:cxn>
              <a:cxn ang="T117">
                <a:pos x="T26" y="T27"/>
              </a:cxn>
              <a:cxn ang="T118">
                <a:pos x="T28" y="T29"/>
              </a:cxn>
              <a:cxn ang="T119">
                <a:pos x="T30" y="T31"/>
              </a:cxn>
              <a:cxn ang="T120">
                <a:pos x="T32" y="T33"/>
              </a:cxn>
              <a:cxn ang="T121">
                <a:pos x="T34" y="T35"/>
              </a:cxn>
              <a:cxn ang="T122">
                <a:pos x="T36" y="T37"/>
              </a:cxn>
              <a:cxn ang="T123">
                <a:pos x="T38" y="T39"/>
              </a:cxn>
              <a:cxn ang="T124">
                <a:pos x="T40" y="T41"/>
              </a:cxn>
              <a:cxn ang="T125">
                <a:pos x="T42" y="T43"/>
              </a:cxn>
              <a:cxn ang="T126">
                <a:pos x="T44" y="T45"/>
              </a:cxn>
              <a:cxn ang="T127">
                <a:pos x="T46" y="T47"/>
              </a:cxn>
              <a:cxn ang="T128">
                <a:pos x="T48" y="T49"/>
              </a:cxn>
              <a:cxn ang="T129">
                <a:pos x="T50" y="T51"/>
              </a:cxn>
              <a:cxn ang="T130">
                <a:pos x="T52" y="T53"/>
              </a:cxn>
              <a:cxn ang="T131">
                <a:pos x="T54" y="T55"/>
              </a:cxn>
              <a:cxn ang="T132">
                <a:pos x="T56" y="T57"/>
              </a:cxn>
              <a:cxn ang="T133">
                <a:pos x="T58" y="T59"/>
              </a:cxn>
              <a:cxn ang="T134">
                <a:pos x="T60" y="T61"/>
              </a:cxn>
              <a:cxn ang="T135">
                <a:pos x="T62" y="T63"/>
              </a:cxn>
              <a:cxn ang="T136">
                <a:pos x="T64" y="T65"/>
              </a:cxn>
              <a:cxn ang="T137">
                <a:pos x="T66" y="T67"/>
              </a:cxn>
              <a:cxn ang="T138">
                <a:pos x="T68" y="T69"/>
              </a:cxn>
              <a:cxn ang="T139">
                <a:pos x="T70" y="T71"/>
              </a:cxn>
              <a:cxn ang="T140">
                <a:pos x="T72" y="T73"/>
              </a:cxn>
              <a:cxn ang="T141">
                <a:pos x="T74" y="T75"/>
              </a:cxn>
              <a:cxn ang="T142">
                <a:pos x="T76" y="T77"/>
              </a:cxn>
              <a:cxn ang="T143">
                <a:pos x="T78" y="T79"/>
              </a:cxn>
              <a:cxn ang="T144">
                <a:pos x="T80" y="T81"/>
              </a:cxn>
              <a:cxn ang="T145">
                <a:pos x="T82" y="T83"/>
              </a:cxn>
              <a:cxn ang="T146">
                <a:pos x="T84" y="T85"/>
              </a:cxn>
              <a:cxn ang="T147">
                <a:pos x="T86" y="T87"/>
              </a:cxn>
              <a:cxn ang="T148">
                <a:pos x="T88" y="T89"/>
              </a:cxn>
              <a:cxn ang="T149">
                <a:pos x="T90" y="T91"/>
              </a:cxn>
              <a:cxn ang="T150">
                <a:pos x="T92" y="T93"/>
              </a:cxn>
              <a:cxn ang="T151">
                <a:pos x="T94" y="T95"/>
              </a:cxn>
              <a:cxn ang="T152">
                <a:pos x="T96" y="T97"/>
              </a:cxn>
              <a:cxn ang="T153">
                <a:pos x="T98" y="T99"/>
              </a:cxn>
              <a:cxn ang="T154">
                <a:pos x="T100" y="T101"/>
              </a:cxn>
              <a:cxn ang="T155">
                <a:pos x="T102" y="T103"/>
              </a:cxn>
            </a:cxnLst>
            <a:rect l="0" t="0" r="r" b="b"/>
            <a:pathLst>
              <a:path w="136" h="139">
                <a:moveTo>
                  <a:pt x="13" y="139"/>
                </a:moveTo>
                <a:lnTo>
                  <a:pt x="16" y="136"/>
                </a:lnTo>
                <a:lnTo>
                  <a:pt x="5" y="120"/>
                </a:lnTo>
                <a:lnTo>
                  <a:pt x="7" y="112"/>
                </a:lnTo>
                <a:lnTo>
                  <a:pt x="0" y="92"/>
                </a:lnTo>
                <a:lnTo>
                  <a:pt x="2" y="81"/>
                </a:lnTo>
                <a:lnTo>
                  <a:pt x="9" y="79"/>
                </a:lnTo>
                <a:lnTo>
                  <a:pt x="11" y="69"/>
                </a:lnTo>
                <a:lnTo>
                  <a:pt x="4" y="58"/>
                </a:lnTo>
                <a:lnTo>
                  <a:pt x="2" y="53"/>
                </a:lnTo>
                <a:lnTo>
                  <a:pt x="7" y="48"/>
                </a:lnTo>
                <a:lnTo>
                  <a:pt x="3" y="40"/>
                </a:lnTo>
                <a:lnTo>
                  <a:pt x="4" y="25"/>
                </a:lnTo>
                <a:lnTo>
                  <a:pt x="11" y="23"/>
                </a:lnTo>
                <a:lnTo>
                  <a:pt x="10" y="10"/>
                </a:lnTo>
                <a:lnTo>
                  <a:pt x="17" y="2"/>
                </a:lnTo>
                <a:lnTo>
                  <a:pt x="21" y="0"/>
                </a:lnTo>
                <a:lnTo>
                  <a:pt x="25" y="3"/>
                </a:lnTo>
                <a:lnTo>
                  <a:pt x="26" y="12"/>
                </a:lnTo>
                <a:lnTo>
                  <a:pt x="23" y="15"/>
                </a:lnTo>
                <a:lnTo>
                  <a:pt x="25" y="20"/>
                </a:lnTo>
                <a:lnTo>
                  <a:pt x="29" y="20"/>
                </a:lnTo>
                <a:lnTo>
                  <a:pt x="38" y="26"/>
                </a:lnTo>
                <a:lnTo>
                  <a:pt x="37" y="32"/>
                </a:lnTo>
                <a:lnTo>
                  <a:pt x="45" y="37"/>
                </a:lnTo>
                <a:lnTo>
                  <a:pt x="51" y="38"/>
                </a:lnTo>
                <a:lnTo>
                  <a:pt x="53" y="45"/>
                </a:lnTo>
                <a:lnTo>
                  <a:pt x="62" y="45"/>
                </a:lnTo>
                <a:lnTo>
                  <a:pt x="63" y="39"/>
                </a:lnTo>
                <a:lnTo>
                  <a:pt x="69" y="39"/>
                </a:lnTo>
                <a:lnTo>
                  <a:pt x="76" y="44"/>
                </a:lnTo>
                <a:lnTo>
                  <a:pt x="87" y="44"/>
                </a:lnTo>
                <a:lnTo>
                  <a:pt x="90" y="40"/>
                </a:lnTo>
                <a:lnTo>
                  <a:pt x="94" y="40"/>
                </a:lnTo>
                <a:lnTo>
                  <a:pt x="93" y="47"/>
                </a:lnTo>
                <a:lnTo>
                  <a:pt x="96" y="50"/>
                </a:lnTo>
                <a:lnTo>
                  <a:pt x="94" y="60"/>
                </a:lnTo>
                <a:lnTo>
                  <a:pt x="95" y="68"/>
                </a:lnTo>
                <a:lnTo>
                  <a:pt x="94" y="73"/>
                </a:lnTo>
                <a:lnTo>
                  <a:pt x="103" y="90"/>
                </a:lnTo>
                <a:lnTo>
                  <a:pt x="99" y="93"/>
                </a:lnTo>
                <a:lnTo>
                  <a:pt x="99" y="101"/>
                </a:lnTo>
                <a:lnTo>
                  <a:pt x="105" y="105"/>
                </a:lnTo>
                <a:lnTo>
                  <a:pt x="118" y="107"/>
                </a:lnTo>
                <a:lnTo>
                  <a:pt x="120" y="113"/>
                </a:lnTo>
                <a:lnTo>
                  <a:pt x="132" y="107"/>
                </a:lnTo>
                <a:lnTo>
                  <a:pt x="136" y="112"/>
                </a:lnTo>
                <a:lnTo>
                  <a:pt x="133" y="116"/>
                </a:lnTo>
                <a:lnTo>
                  <a:pt x="136" y="121"/>
                </a:lnTo>
                <a:lnTo>
                  <a:pt x="134" y="126"/>
                </a:lnTo>
                <a:lnTo>
                  <a:pt x="136" y="131"/>
                </a:lnTo>
                <a:lnTo>
                  <a:pt x="13" y="139"/>
                </a:lnTo>
                <a:close/>
              </a:path>
            </a:pathLst>
          </a:custGeom>
          <a:solidFill>
            <a:srgbClr xmlns:mc="http://schemas.openxmlformats.org/markup-compatibility/2006" xmlns:a14="http://schemas.microsoft.com/office/drawing/2010/main" val="FF99CC" mc:Ignorable="a14" a14:legacySpreadsheetColorIndex="4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sp macro="" textlink="">
        <xdr:nvSpPr>
          <xdr:cNvPr id="115137" name="Freeform 29">
            <a:extLst>
              <a:ext uri="{FF2B5EF4-FFF2-40B4-BE49-F238E27FC236}">
                <a16:creationId xmlns:a16="http://schemas.microsoft.com/office/drawing/2014/main" id="{00000000-0008-0000-0100-0000C1C10100}"/>
              </a:ext>
            </a:extLst>
          </xdr:cNvPr>
          <xdr:cNvSpPr>
            <a:spLocks/>
          </xdr:cNvSpPr>
        </xdr:nvSpPr>
        <xdr:spPr bwMode="auto">
          <a:xfrm>
            <a:off x="600" y="440"/>
            <a:ext cx="266" cy="203"/>
          </a:xfrm>
          <a:custGeom>
            <a:avLst/>
            <a:gdLst>
              <a:gd name="T0" fmla="*/ 69 w 266"/>
              <a:gd name="T1" fmla="*/ 14 h 203"/>
              <a:gd name="T2" fmla="*/ 70 w 266"/>
              <a:gd name="T3" fmla="*/ 34 h 203"/>
              <a:gd name="T4" fmla="*/ 59 w 266"/>
              <a:gd name="T5" fmla="*/ 42 h 203"/>
              <a:gd name="T6" fmla="*/ 49 w 266"/>
              <a:gd name="T7" fmla="*/ 64 h 203"/>
              <a:gd name="T8" fmla="*/ 33 w 266"/>
              <a:gd name="T9" fmla="*/ 65 h 203"/>
              <a:gd name="T10" fmla="*/ 8 w 266"/>
              <a:gd name="T11" fmla="*/ 66 h 203"/>
              <a:gd name="T12" fmla="*/ 3 w 266"/>
              <a:gd name="T13" fmla="*/ 89 h 203"/>
              <a:gd name="T14" fmla="*/ 0 w 266"/>
              <a:gd name="T15" fmla="*/ 102 h 203"/>
              <a:gd name="T16" fmla="*/ 7 w 266"/>
              <a:gd name="T17" fmla="*/ 113 h 203"/>
              <a:gd name="T18" fmla="*/ 20 w 266"/>
              <a:gd name="T19" fmla="*/ 127 h 203"/>
              <a:gd name="T20" fmla="*/ 28 w 266"/>
              <a:gd name="T21" fmla="*/ 136 h 203"/>
              <a:gd name="T22" fmla="*/ 38 w 266"/>
              <a:gd name="T23" fmla="*/ 131 h 203"/>
              <a:gd name="T24" fmla="*/ 44 w 266"/>
              <a:gd name="T25" fmla="*/ 128 h 203"/>
              <a:gd name="T26" fmla="*/ 56 w 266"/>
              <a:gd name="T27" fmla="*/ 125 h 203"/>
              <a:gd name="T28" fmla="*/ 69 w 266"/>
              <a:gd name="T29" fmla="*/ 123 h 203"/>
              <a:gd name="T30" fmla="*/ 76 w 266"/>
              <a:gd name="T31" fmla="*/ 119 h 203"/>
              <a:gd name="T32" fmla="*/ 83 w 266"/>
              <a:gd name="T33" fmla="*/ 119 h 203"/>
              <a:gd name="T34" fmla="*/ 70 w 266"/>
              <a:gd name="T35" fmla="*/ 129 h 203"/>
              <a:gd name="T36" fmla="*/ 85 w 266"/>
              <a:gd name="T37" fmla="*/ 131 h 203"/>
              <a:gd name="T38" fmla="*/ 88 w 266"/>
              <a:gd name="T39" fmla="*/ 131 h 203"/>
              <a:gd name="T40" fmla="*/ 100 w 266"/>
              <a:gd name="T41" fmla="*/ 130 h 203"/>
              <a:gd name="T42" fmla="*/ 110 w 266"/>
              <a:gd name="T43" fmla="*/ 129 h 203"/>
              <a:gd name="T44" fmla="*/ 106 w 266"/>
              <a:gd name="T45" fmla="*/ 135 h 203"/>
              <a:gd name="T46" fmla="*/ 109 w 266"/>
              <a:gd name="T47" fmla="*/ 145 h 203"/>
              <a:gd name="T48" fmla="*/ 124 w 266"/>
              <a:gd name="T49" fmla="*/ 147 h 203"/>
              <a:gd name="T50" fmla="*/ 128 w 266"/>
              <a:gd name="T51" fmla="*/ 156 h 203"/>
              <a:gd name="T52" fmla="*/ 121 w 266"/>
              <a:gd name="T53" fmla="*/ 160 h 203"/>
              <a:gd name="T54" fmla="*/ 99 w 266"/>
              <a:gd name="T55" fmla="*/ 181 h 203"/>
              <a:gd name="T56" fmla="*/ 95 w 266"/>
              <a:gd name="T57" fmla="*/ 188 h 203"/>
              <a:gd name="T58" fmla="*/ 86 w 266"/>
              <a:gd name="T59" fmla="*/ 197 h 203"/>
              <a:gd name="T60" fmla="*/ 103 w 266"/>
              <a:gd name="T61" fmla="*/ 198 h 203"/>
              <a:gd name="T62" fmla="*/ 116 w 266"/>
              <a:gd name="T63" fmla="*/ 203 h 203"/>
              <a:gd name="T64" fmla="*/ 121 w 266"/>
              <a:gd name="T65" fmla="*/ 191 h 203"/>
              <a:gd name="T66" fmla="*/ 107 w 266"/>
              <a:gd name="T67" fmla="*/ 185 h 203"/>
              <a:gd name="T68" fmla="*/ 132 w 266"/>
              <a:gd name="T69" fmla="*/ 166 h 203"/>
              <a:gd name="T70" fmla="*/ 137 w 266"/>
              <a:gd name="T71" fmla="*/ 154 h 203"/>
              <a:gd name="T72" fmla="*/ 149 w 266"/>
              <a:gd name="T73" fmla="*/ 145 h 203"/>
              <a:gd name="T74" fmla="*/ 159 w 266"/>
              <a:gd name="T75" fmla="*/ 131 h 203"/>
              <a:gd name="T76" fmla="*/ 156 w 266"/>
              <a:gd name="T77" fmla="*/ 108 h 203"/>
              <a:gd name="T78" fmla="*/ 148 w 266"/>
              <a:gd name="T79" fmla="*/ 92 h 203"/>
              <a:gd name="T80" fmla="*/ 159 w 266"/>
              <a:gd name="T81" fmla="*/ 85 h 203"/>
              <a:gd name="T82" fmla="*/ 176 w 266"/>
              <a:gd name="T83" fmla="*/ 80 h 203"/>
              <a:gd name="T84" fmla="*/ 170 w 266"/>
              <a:gd name="T85" fmla="*/ 100 h 203"/>
              <a:gd name="T86" fmla="*/ 186 w 266"/>
              <a:gd name="T87" fmla="*/ 107 h 203"/>
              <a:gd name="T88" fmla="*/ 195 w 266"/>
              <a:gd name="T89" fmla="*/ 120 h 203"/>
              <a:gd name="T90" fmla="*/ 197 w 266"/>
              <a:gd name="T91" fmla="*/ 129 h 203"/>
              <a:gd name="T92" fmla="*/ 197 w 266"/>
              <a:gd name="T93" fmla="*/ 153 h 203"/>
              <a:gd name="T94" fmla="*/ 212 w 266"/>
              <a:gd name="T95" fmla="*/ 167 h 203"/>
              <a:gd name="T96" fmla="*/ 218 w 266"/>
              <a:gd name="T97" fmla="*/ 152 h 203"/>
              <a:gd name="T98" fmla="*/ 234 w 266"/>
              <a:gd name="T99" fmla="*/ 155 h 203"/>
              <a:gd name="T100" fmla="*/ 260 w 266"/>
              <a:gd name="T101" fmla="*/ 153 h 203"/>
              <a:gd name="T102" fmla="*/ 264 w 266"/>
              <a:gd name="T103" fmla="*/ 119 h 203"/>
              <a:gd name="T104" fmla="*/ 253 w 266"/>
              <a:gd name="T105" fmla="*/ 123 h 203"/>
              <a:gd name="T106" fmla="*/ 240 w 266"/>
              <a:gd name="T107" fmla="*/ 115 h 203"/>
              <a:gd name="T108" fmla="*/ 223 w 266"/>
              <a:gd name="T109" fmla="*/ 102 h 203"/>
              <a:gd name="T110" fmla="*/ 222 w 266"/>
              <a:gd name="T111" fmla="*/ 80 h 203"/>
              <a:gd name="T112" fmla="*/ 214 w 266"/>
              <a:gd name="T113" fmla="*/ 65 h 203"/>
              <a:gd name="T114" fmla="*/ 218 w 266"/>
              <a:gd name="T115" fmla="*/ 42 h 203"/>
              <a:gd name="T116" fmla="*/ 221 w 266"/>
              <a:gd name="T117" fmla="*/ 22 h 203"/>
              <a:gd name="T118" fmla="*/ 219 w 266"/>
              <a:gd name="T119" fmla="*/ 13 h 203"/>
              <a:gd name="T120" fmla="*/ 206 w 266"/>
              <a:gd name="T121" fmla="*/ 0 h 203"/>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Lst>
            <a:ahLst/>
            <a:cxnLst>
              <a:cxn ang="T122">
                <a:pos x="T0" y="T1"/>
              </a:cxn>
              <a:cxn ang="T123">
                <a:pos x="T2" y="T3"/>
              </a:cxn>
              <a:cxn ang="T124">
                <a:pos x="T4" y="T5"/>
              </a:cxn>
              <a:cxn ang="T125">
                <a:pos x="T6" y="T7"/>
              </a:cxn>
              <a:cxn ang="T126">
                <a:pos x="T8" y="T9"/>
              </a:cxn>
              <a:cxn ang="T127">
                <a:pos x="T10" y="T11"/>
              </a:cxn>
              <a:cxn ang="T128">
                <a:pos x="T12" y="T13"/>
              </a:cxn>
              <a:cxn ang="T129">
                <a:pos x="T14" y="T15"/>
              </a:cxn>
              <a:cxn ang="T130">
                <a:pos x="T16" y="T17"/>
              </a:cxn>
              <a:cxn ang="T131">
                <a:pos x="T18" y="T19"/>
              </a:cxn>
              <a:cxn ang="T132">
                <a:pos x="T20" y="T21"/>
              </a:cxn>
              <a:cxn ang="T133">
                <a:pos x="T22" y="T23"/>
              </a:cxn>
              <a:cxn ang="T134">
                <a:pos x="T24" y="T25"/>
              </a:cxn>
              <a:cxn ang="T135">
                <a:pos x="T26" y="T27"/>
              </a:cxn>
              <a:cxn ang="T136">
                <a:pos x="T28" y="T29"/>
              </a:cxn>
              <a:cxn ang="T137">
                <a:pos x="T30" y="T31"/>
              </a:cxn>
              <a:cxn ang="T138">
                <a:pos x="T32" y="T33"/>
              </a:cxn>
              <a:cxn ang="T139">
                <a:pos x="T34" y="T35"/>
              </a:cxn>
              <a:cxn ang="T140">
                <a:pos x="T36" y="T37"/>
              </a:cxn>
              <a:cxn ang="T141">
                <a:pos x="T38" y="T39"/>
              </a:cxn>
              <a:cxn ang="T142">
                <a:pos x="T40" y="T41"/>
              </a:cxn>
              <a:cxn ang="T143">
                <a:pos x="T42" y="T43"/>
              </a:cxn>
              <a:cxn ang="T144">
                <a:pos x="T44" y="T45"/>
              </a:cxn>
              <a:cxn ang="T145">
                <a:pos x="T46" y="T47"/>
              </a:cxn>
              <a:cxn ang="T146">
                <a:pos x="T48" y="T49"/>
              </a:cxn>
              <a:cxn ang="T147">
                <a:pos x="T50" y="T51"/>
              </a:cxn>
              <a:cxn ang="T148">
                <a:pos x="T52" y="T53"/>
              </a:cxn>
              <a:cxn ang="T149">
                <a:pos x="T54" y="T55"/>
              </a:cxn>
              <a:cxn ang="T150">
                <a:pos x="T56" y="T57"/>
              </a:cxn>
              <a:cxn ang="T151">
                <a:pos x="T58" y="T59"/>
              </a:cxn>
              <a:cxn ang="T152">
                <a:pos x="T60" y="T61"/>
              </a:cxn>
              <a:cxn ang="T153">
                <a:pos x="T62" y="T63"/>
              </a:cxn>
              <a:cxn ang="T154">
                <a:pos x="T64" y="T65"/>
              </a:cxn>
              <a:cxn ang="T155">
                <a:pos x="T66" y="T67"/>
              </a:cxn>
              <a:cxn ang="T156">
                <a:pos x="T68" y="T69"/>
              </a:cxn>
              <a:cxn ang="T157">
                <a:pos x="T70" y="T71"/>
              </a:cxn>
              <a:cxn ang="T158">
                <a:pos x="T72" y="T73"/>
              </a:cxn>
              <a:cxn ang="T159">
                <a:pos x="T74" y="T75"/>
              </a:cxn>
              <a:cxn ang="T160">
                <a:pos x="T76" y="T77"/>
              </a:cxn>
              <a:cxn ang="T161">
                <a:pos x="T78" y="T79"/>
              </a:cxn>
              <a:cxn ang="T162">
                <a:pos x="T80" y="T81"/>
              </a:cxn>
              <a:cxn ang="T163">
                <a:pos x="T82" y="T83"/>
              </a:cxn>
              <a:cxn ang="T164">
                <a:pos x="T84" y="T85"/>
              </a:cxn>
              <a:cxn ang="T165">
                <a:pos x="T86" y="T87"/>
              </a:cxn>
              <a:cxn ang="T166">
                <a:pos x="T88" y="T89"/>
              </a:cxn>
              <a:cxn ang="T167">
                <a:pos x="T90" y="T91"/>
              </a:cxn>
              <a:cxn ang="T168">
                <a:pos x="T92" y="T93"/>
              </a:cxn>
              <a:cxn ang="T169">
                <a:pos x="T94" y="T95"/>
              </a:cxn>
              <a:cxn ang="T170">
                <a:pos x="T96" y="T97"/>
              </a:cxn>
              <a:cxn ang="T171">
                <a:pos x="T98" y="T99"/>
              </a:cxn>
              <a:cxn ang="T172">
                <a:pos x="T100" y="T101"/>
              </a:cxn>
              <a:cxn ang="T173">
                <a:pos x="T102" y="T103"/>
              </a:cxn>
              <a:cxn ang="T174">
                <a:pos x="T104" y="T105"/>
              </a:cxn>
              <a:cxn ang="T175">
                <a:pos x="T106" y="T107"/>
              </a:cxn>
              <a:cxn ang="T176">
                <a:pos x="T108" y="T109"/>
              </a:cxn>
              <a:cxn ang="T177">
                <a:pos x="T110" y="T111"/>
              </a:cxn>
              <a:cxn ang="T178">
                <a:pos x="T112" y="T113"/>
              </a:cxn>
              <a:cxn ang="T179">
                <a:pos x="T114" y="T115"/>
              </a:cxn>
              <a:cxn ang="T180">
                <a:pos x="T116" y="T117"/>
              </a:cxn>
              <a:cxn ang="T181">
                <a:pos x="T118" y="T119"/>
              </a:cxn>
              <a:cxn ang="T182">
                <a:pos x="T120" y="T121"/>
              </a:cxn>
            </a:cxnLst>
            <a:rect l="0" t="0" r="r" b="b"/>
            <a:pathLst>
              <a:path w="266" h="203">
                <a:moveTo>
                  <a:pt x="87" y="10"/>
                </a:moveTo>
                <a:lnTo>
                  <a:pt x="81" y="16"/>
                </a:lnTo>
                <a:lnTo>
                  <a:pt x="69" y="14"/>
                </a:lnTo>
                <a:lnTo>
                  <a:pt x="65" y="26"/>
                </a:lnTo>
                <a:lnTo>
                  <a:pt x="69" y="27"/>
                </a:lnTo>
                <a:lnTo>
                  <a:pt x="70" y="34"/>
                </a:lnTo>
                <a:lnTo>
                  <a:pt x="65" y="37"/>
                </a:lnTo>
                <a:lnTo>
                  <a:pt x="61" y="38"/>
                </a:lnTo>
                <a:lnTo>
                  <a:pt x="59" y="42"/>
                </a:lnTo>
                <a:lnTo>
                  <a:pt x="62" y="52"/>
                </a:lnTo>
                <a:lnTo>
                  <a:pt x="55" y="64"/>
                </a:lnTo>
                <a:lnTo>
                  <a:pt x="49" y="64"/>
                </a:lnTo>
                <a:lnTo>
                  <a:pt x="45" y="56"/>
                </a:lnTo>
                <a:lnTo>
                  <a:pt x="39" y="57"/>
                </a:lnTo>
                <a:lnTo>
                  <a:pt x="33" y="65"/>
                </a:lnTo>
                <a:lnTo>
                  <a:pt x="26" y="61"/>
                </a:lnTo>
                <a:lnTo>
                  <a:pt x="11" y="61"/>
                </a:lnTo>
                <a:lnTo>
                  <a:pt x="8" y="66"/>
                </a:lnTo>
                <a:lnTo>
                  <a:pt x="6" y="73"/>
                </a:lnTo>
                <a:lnTo>
                  <a:pt x="8" y="84"/>
                </a:lnTo>
                <a:lnTo>
                  <a:pt x="3" y="89"/>
                </a:lnTo>
                <a:lnTo>
                  <a:pt x="6" y="93"/>
                </a:lnTo>
                <a:lnTo>
                  <a:pt x="5" y="100"/>
                </a:lnTo>
                <a:lnTo>
                  <a:pt x="0" y="102"/>
                </a:lnTo>
                <a:lnTo>
                  <a:pt x="0" y="110"/>
                </a:lnTo>
                <a:lnTo>
                  <a:pt x="4" y="110"/>
                </a:lnTo>
                <a:lnTo>
                  <a:pt x="7" y="113"/>
                </a:lnTo>
                <a:lnTo>
                  <a:pt x="16" y="113"/>
                </a:lnTo>
                <a:lnTo>
                  <a:pt x="19" y="115"/>
                </a:lnTo>
                <a:lnTo>
                  <a:pt x="20" y="127"/>
                </a:lnTo>
                <a:lnTo>
                  <a:pt x="18" y="132"/>
                </a:lnTo>
                <a:lnTo>
                  <a:pt x="23" y="132"/>
                </a:lnTo>
                <a:lnTo>
                  <a:pt x="28" y="136"/>
                </a:lnTo>
                <a:lnTo>
                  <a:pt x="30" y="129"/>
                </a:lnTo>
                <a:lnTo>
                  <a:pt x="34" y="130"/>
                </a:lnTo>
                <a:lnTo>
                  <a:pt x="38" y="131"/>
                </a:lnTo>
                <a:lnTo>
                  <a:pt x="37" y="136"/>
                </a:lnTo>
                <a:lnTo>
                  <a:pt x="43" y="136"/>
                </a:lnTo>
                <a:lnTo>
                  <a:pt x="44" y="128"/>
                </a:lnTo>
                <a:lnTo>
                  <a:pt x="50" y="129"/>
                </a:lnTo>
                <a:lnTo>
                  <a:pt x="50" y="125"/>
                </a:lnTo>
                <a:lnTo>
                  <a:pt x="56" y="125"/>
                </a:lnTo>
                <a:lnTo>
                  <a:pt x="58" y="128"/>
                </a:lnTo>
                <a:lnTo>
                  <a:pt x="62" y="123"/>
                </a:lnTo>
                <a:lnTo>
                  <a:pt x="69" y="123"/>
                </a:lnTo>
                <a:lnTo>
                  <a:pt x="72" y="118"/>
                </a:lnTo>
                <a:lnTo>
                  <a:pt x="72" y="115"/>
                </a:lnTo>
                <a:lnTo>
                  <a:pt x="76" y="119"/>
                </a:lnTo>
                <a:lnTo>
                  <a:pt x="80" y="116"/>
                </a:lnTo>
                <a:lnTo>
                  <a:pt x="80" y="120"/>
                </a:lnTo>
                <a:lnTo>
                  <a:pt x="83" y="119"/>
                </a:lnTo>
                <a:lnTo>
                  <a:pt x="82" y="123"/>
                </a:lnTo>
                <a:lnTo>
                  <a:pt x="77" y="123"/>
                </a:lnTo>
                <a:lnTo>
                  <a:pt x="70" y="129"/>
                </a:lnTo>
                <a:lnTo>
                  <a:pt x="76" y="137"/>
                </a:lnTo>
                <a:lnTo>
                  <a:pt x="84" y="134"/>
                </a:lnTo>
                <a:lnTo>
                  <a:pt x="85" y="131"/>
                </a:lnTo>
                <a:lnTo>
                  <a:pt x="84" y="128"/>
                </a:lnTo>
                <a:lnTo>
                  <a:pt x="88" y="127"/>
                </a:lnTo>
                <a:lnTo>
                  <a:pt x="88" y="131"/>
                </a:lnTo>
                <a:lnTo>
                  <a:pt x="97" y="130"/>
                </a:lnTo>
                <a:lnTo>
                  <a:pt x="97" y="124"/>
                </a:lnTo>
                <a:lnTo>
                  <a:pt x="100" y="130"/>
                </a:lnTo>
                <a:lnTo>
                  <a:pt x="106" y="129"/>
                </a:lnTo>
                <a:lnTo>
                  <a:pt x="108" y="125"/>
                </a:lnTo>
                <a:lnTo>
                  <a:pt x="110" y="129"/>
                </a:lnTo>
                <a:lnTo>
                  <a:pt x="106" y="133"/>
                </a:lnTo>
                <a:lnTo>
                  <a:pt x="112" y="135"/>
                </a:lnTo>
                <a:lnTo>
                  <a:pt x="106" y="135"/>
                </a:lnTo>
                <a:lnTo>
                  <a:pt x="100" y="148"/>
                </a:lnTo>
                <a:lnTo>
                  <a:pt x="102" y="152"/>
                </a:lnTo>
                <a:lnTo>
                  <a:pt x="109" y="145"/>
                </a:lnTo>
                <a:lnTo>
                  <a:pt x="109" y="141"/>
                </a:lnTo>
                <a:lnTo>
                  <a:pt x="115" y="140"/>
                </a:lnTo>
                <a:lnTo>
                  <a:pt x="124" y="147"/>
                </a:lnTo>
                <a:lnTo>
                  <a:pt x="126" y="152"/>
                </a:lnTo>
                <a:lnTo>
                  <a:pt x="130" y="151"/>
                </a:lnTo>
                <a:lnTo>
                  <a:pt x="128" y="156"/>
                </a:lnTo>
                <a:lnTo>
                  <a:pt x="123" y="155"/>
                </a:lnTo>
                <a:lnTo>
                  <a:pt x="121" y="158"/>
                </a:lnTo>
                <a:lnTo>
                  <a:pt x="121" y="160"/>
                </a:lnTo>
                <a:lnTo>
                  <a:pt x="118" y="162"/>
                </a:lnTo>
                <a:lnTo>
                  <a:pt x="114" y="162"/>
                </a:lnTo>
                <a:lnTo>
                  <a:pt x="99" y="181"/>
                </a:lnTo>
                <a:lnTo>
                  <a:pt x="102" y="186"/>
                </a:lnTo>
                <a:lnTo>
                  <a:pt x="100" y="189"/>
                </a:lnTo>
                <a:lnTo>
                  <a:pt x="95" y="188"/>
                </a:lnTo>
                <a:lnTo>
                  <a:pt x="91" y="191"/>
                </a:lnTo>
                <a:lnTo>
                  <a:pt x="82" y="189"/>
                </a:lnTo>
                <a:lnTo>
                  <a:pt x="86" y="197"/>
                </a:lnTo>
                <a:lnTo>
                  <a:pt x="90" y="193"/>
                </a:lnTo>
                <a:lnTo>
                  <a:pt x="97" y="195"/>
                </a:lnTo>
                <a:lnTo>
                  <a:pt x="103" y="198"/>
                </a:lnTo>
                <a:lnTo>
                  <a:pt x="108" y="194"/>
                </a:lnTo>
                <a:lnTo>
                  <a:pt x="112" y="196"/>
                </a:lnTo>
                <a:lnTo>
                  <a:pt x="116" y="203"/>
                </a:lnTo>
                <a:lnTo>
                  <a:pt x="124" y="201"/>
                </a:lnTo>
                <a:lnTo>
                  <a:pt x="125" y="195"/>
                </a:lnTo>
                <a:lnTo>
                  <a:pt x="121" y="191"/>
                </a:lnTo>
                <a:lnTo>
                  <a:pt x="116" y="190"/>
                </a:lnTo>
                <a:lnTo>
                  <a:pt x="110" y="191"/>
                </a:lnTo>
                <a:lnTo>
                  <a:pt x="107" y="185"/>
                </a:lnTo>
                <a:lnTo>
                  <a:pt x="118" y="185"/>
                </a:lnTo>
                <a:lnTo>
                  <a:pt x="132" y="171"/>
                </a:lnTo>
                <a:lnTo>
                  <a:pt x="132" y="166"/>
                </a:lnTo>
                <a:lnTo>
                  <a:pt x="136" y="167"/>
                </a:lnTo>
                <a:lnTo>
                  <a:pt x="140" y="159"/>
                </a:lnTo>
                <a:lnTo>
                  <a:pt x="137" y="154"/>
                </a:lnTo>
                <a:lnTo>
                  <a:pt x="142" y="151"/>
                </a:lnTo>
                <a:lnTo>
                  <a:pt x="147" y="142"/>
                </a:lnTo>
                <a:lnTo>
                  <a:pt x="149" y="145"/>
                </a:lnTo>
                <a:lnTo>
                  <a:pt x="153" y="141"/>
                </a:lnTo>
                <a:lnTo>
                  <a:pt x="153" y="135"/>
                </a:lnTo>
                <a:lnTo>
                  <a:pt x="159" y="131"/>
                </a:lnTo>
                <a:lnTo>
                  <a:pt x="159" y="117"/>
                </a:lnTo>
                <a:lnTo>
                  <a:pt x="155" y="114"/>
                </a:lnTo>
                <a:lnTo>
                  <a:pt x="156" y="108"/>
                </a:lnTo>
                <a:lnTo>
                  <a:pt x="152" y="103"/>
                </a:lnTo>
                <a:lnTo>
                  <a:pt x="145" y="101"/>
                </a:lnTo>
                <a:lnTo>
                  <a:pt x="148" y="92"/>
                </a:lnTo>
                <a:lnTo>
                  <a:pt x="154" y="88"/>
                </a:lnTo>
                <a:lnTo>
                  <a:pt x="158" y="91"/>
                </a:lnTo>
                <a:lnTo>
                  <a:pt x="159" y="85"/>
                </a:lnTo>
                <a:lnTo>
                  <a:pt x="166" y="79"/>
                </a:lnTo>
                <a:lnTo>
                  <a:pt x="170" y="81"/>
                </a:lnTo>
                <a:lnTo>
                  <a:pt x="176" y="80"/>
                </a:lnTo>
                <a:lnTo>
                  <a:pt x="173" y="93"/>
                </a:lnTo>
                <a:lnTo>
                  <a:pt x="170" y="93"/>
                </a:lnTo>
                <a:lnTo>
                  <a:pt x="170" y="100"/>
                </a:lnTo>
                <a:lnTo>
                  <a:pt x="179" y="99"/>
                </a:lnTo>
                <a:lnTo>
                  <a:pt x="191" y="101"/>
                </a:lnTo>
                <a:lnTo>
                  <a:pt x="186" y="107"/>
                </a:lnTo>
                <a:lnTo>
                  <a:pt x="192" y="111"/>
                </a:lnTo>
                <a:lnTo>
                  <a:pt x="197" y="117"/>
                </a:lnTo>
                <a:lnTo>
                  <a:pt x="195" y="120"/>
                </a:lnTo>
                <a:lnTo>
                  <a:pt x="202" y="122"/>
                </a:lnTo>
                <a:lnTo>
                  <a:pt x="202" y="127"/>
                </a:lnTo>
                <a:lnTo>
                  <a:pt x="197" y="129"/>
                </a:lnTo>
                <a:lnTo>
                  <a:pt x="200" y="139"/>
                </a:lnTo>
                <a:lnTo>
                  <a:pt x="198" y="146"/>
                </a:lnTo>
                <a:lnTo>
                  <a:pt x="197" y="153"/>
                </a:lnTo>
                <a:lnTo>
                  <a:pt x="201" y="156"/>
                </a:lnTo>
                <a:lnTo>
                  <a:pt x="201" y="169"/>
                </a:lnTo>
                <a:lnTo>
                  <a:pt x="212" y="167"/>
                </a:lnTo>
                <a:lnTo>
                  <a:pt x="220" y="162"/>
                </a:lnTo>
                <a:lnTo>
                  <a:pt x="221" y="155"/>
                </a:lnTo>
                <a:lnTo>
                  <a:pt x="218" y="152"/>
                </a:lnTo>
                <a:lnTo>
                  <a:pt x="222" y="147"/>
                </a:lnTo>
                <a:lnTo>
                  <a:pt x="230" y="151"/>
                </a:lnTo>
                <a:lnTo>
                  <a:pt x="234" y="155"/>
                </a:lnTo>
                <a:lnTo>
                  <a:pt x="240" y="153"/>
                </a:lnTo>
                <a:lnTo>
                  <a:pt x="250" y="152"/>
                </a:lnTo>
                <a:lnTo>
                  <a:pt x="260" y="153"/>
                </a:lnTo>
                <a:lnTo>
                  <a:pt x="266" y="138"/>
                </a:lnTo>
                <a:lnTo>
                  <a:pt x="263" y="131"/>
                </a:lnTo>
                <a:lnTo>
                  <a:pt x="264" y="119"/>
                </a:lnTo>
                <a:lnTo>
                  <a:pt x="260" y="116"/>
                </a:lnTo>
                <a:lnTo>
                  <a:pt x="254" y="120"/>
                </a:lnTo>
                <a:lnTo>
                  <a:pt x="253" y="123"/>
                </a:lnTo>
                <a:lnTo>
                  <a:pt x="248" y="119"/>
                </a:lnTo>
                <a:lnTo>
                  <a:pt x="244" y="121"/>
                </a:lnTo>
                <a:lnTo>
                  <a:pt x="240" y="115"/>
                </a:lnTo>
                <a:lnTo>
                  <a:pt x="242" y="109"/>
                </a:lnTo>
                <a:lnTo>
                  <a:pt x="234" y="101"/>
                </a:lnTo>
                <a:lnTo>
                  <a:pt x="223" y="102"/>
                </a:lnTo>
                <a:lnTo>
                  <a:pt x="224" y="96"/>
                </a:lnTo>
                <a:lnTo>
                  <a:pt x="221" y="93"/>
                </a:lnTo>
                <a:lnTo>
                  <a:pt x="222" y="80"/>
                </a:lnTo>
                <a:lnTo>
                  <a:pt x="217" y="78"/>
                </a:lnTo>
                <a:lnTo>
                  <a:pt x="218" y="71"/>
                </a:lnTo>
                <a:lnTo>
                  <a:pt x="214" y="65"/>
                </a:lnTo>
                <a:lnTo>
                  <a:pt x="217" y="64"/>
                </a:lnTo>
                <a:lnTo>
                  <a:pt x="214" y="51"/>
                </a:lnTo>
                <a:lnTo>
                  <a:pt x="218" y="42"/>
                </a:lnTo>
                <a:lnTo>
                  <a:pt x="215" y="36"/>
                </a:lnTo>
                <a:lnTo>
                  <a:pt x="222" y="27"/>
                </a:lnTo>
                <a:lnTo>
                  <a:pt x="221" y="22"/>
                </a:lnTo>
                <a:lnTo>
                  <a:pt x="217" y="22"/>
                </a:lnTo>
                <a:lnTo>
                  <a:pt x="216" y="15"/>
                </a:lnTo>
                <a:lnTo>
                  <a:pt x="219" y="13"/>
                </a:lnTo>
                <a:lnTo>
                  <a:pt x="218" y="7"/>
                </a:lnTo>
                <a:lnTo>
                  <a:pt x="208" y="6"/>
                </a:lnTo>
                <a:lnTo>
                  <a:pt x="206" y="0"/>
                </a:lnTo>
              </a:path>
            </a:pathLst>
          </a:custGeom>
          <a:solidFill>
            <a:srgbClr xmlns:mc="http://schemas.openxmlformats.org/markup-compatibility/2006" xmlns:a14="http://schemas.microsoft.com/office/drawing/2010/main" val="FF99CC" mc:Ignorable="a14" a14:legacySpreadsheetColorIndex="4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grpSp>
        <xdr:nvGrpSpPr>
          <xdr:cNvPr id="115138" name="Group 30">
            <a:extLst>
              <a:ext uri="{FF2B5EF4-FFF2-40B4-BE49-F238E27FC236}">
                <a16:creationId xmlns:a16="http://schemas.microsoft.com/office/drawing/2014/main" id="{00000000-0008-0000-0100-0000C2C10100}"/>
              </a:ext>
            </a:extLst>
          </xdr:cNvPr>
          <xdr:cNvGrpSpPr>
            <a:grpSpLocks/>
          </xdr:cNvGrpSpPr>
        </xdr:nvGrpSpPr>
        <xdr:grpSpPr bwMode="auto">
          <a:xfrm>
            <a:off x="628" y="314"/>
            <a:ext cx="238" cy="329"/>
            <a:chOff x="628" y="314"/>
            <a:chExt cx="238" cy="329"/>
          </a:xfrm>
        </xdr:grpSpPr>
        <xdr:sp macro="" textlink="">
          <xdr:nvSpPr>
            <xdr:cNvPr id="115139" name="Freeform 31">
              <a:extLst>
                <a:ext uri="{FF2B5EF4-FFF2-40B4-BE49-F238E27FC236}">
                  <a16:creationId xmlns:a16="http://schemas.microsoft.com/office/drawing/2014/main" id="{00000000-0008-0000-0100-0000C3C10100}"/>
                </a:ext>
              </a:extLst>
            </xdr:cNvPr>
            <xdr:cNvSpPr>
              <a:spLocks/>
            </xdr:cNvSpPr>
          </xdr:nvSpPr>
          <xdr:spPr bwMode="auto">
            <a:xfrm>
              <a:off x="628" y="441"/>
              <a:ext cx="238" cy="202"/>
            </a:xfrm>
            <a:custGeom>
              <a:avLst/>
              <a:gdLst>
                <a:gd name="T0" fmla="*/ 8 w 238"/>
                <a:gd name="T1" fmla="*/ 130 h 202"/>
                <a:gd name="T2" fmla="*/ 15 w 238"/>
                <a:gd name="T3" fmla="*/ 135 h 202"/>
                <a:gd name="T4" fmla="*/ 22 w 238"/>
                <a:gd name="T5" fmla="*/ 124 h 202"/>
                <a:gd name="T6" fmla="*/ 34 w 238"/>
                <a:gd name="T7" fmla="*/ 122 h 202"/>
                <a:gd name="T8" fmla="*/ 45 w 238"/>
                <a:gd name="T9" fmla="*/ 114 h 202"/>
                <a:gd name="T10" fmla="*/ 52 w 238"/>
                <a:gd name="T11" fmla="*/ 120 h 202"/>
                <a:gd name="T12" fmla="*/ 50 w 238"/>
                <a:gd name="T13" fmla="*/ 122 h 202"/>
                <a:gd name="T14" fmla="*/ 56 w 238"/>
                <a:gd name="T15" fmla="*/ 133 h 202"/>
                <a:gd name="T16" fmla="*/ 60 w 238"/>
                <a:gd name="T17" fmla="*/ 126 h 202"/>
                <a:gd name="T18" fmla="*/ 70 w 238"/>
                <a:gd name="T19" fmla="*/ 124 h 202"/>
                <a:gd name="T20" fmla="*/ 80 w 238"/>
                <a:gd name="T21" fmla="*/ 124 h 202"/>
                <a:gd name="T22" fmla="*/ 84 w 238"/>
                <a:gd name="T23" fmla="*/ 134 h 202"/>
                <a:gd name="T24" fmla="*/ 74 w 238"/>
                <a:gd name="T25" fmla="*/ 151 h 202"/>
                <a:gd name="T26" fmla="*/ 88 w 238"/>
                <a:gd name="T27" fmla="*/ 139 h 202"/>
                <a:gd name="T28" fmla="*/ 102 w 238"/>
                <a:gd name="T29" fmla="*/ 150 h 202"/>
                <a:gd name="T30" fmla="*/ 93 w 238"/>
                <a:gd name="T31" fmla="*/ 157 h 202"/>
                <a:gd name="T32" fmla="*/ 86 w 238"/>
                <a:gd name="T33" fmla="*/ 161 h 202"/>
                <a:gd name="T34" fmla="*/ 72 w 238"/>
                <a:gd name="T35" fmla="*/ 188 h 202"/>
                <a:gd name="T36" fmla="*/ 55 w 238"/>
                <a:gd name="T37" fmla="*/ 189 h 202"/>
                <a:gd name="T38" fmla="*/ 70 w 238"/>
                <a:gd name="T39" fmla="*/ 194 h 202"/>
                <a:gd name="T40" fmla="*/ 80 w 238"/>
                <a:gd name="T41" fmla="*/ 193 h 202"/>
                <a:gd name="T42" fmla="*/ 96 w 238"/>
                <a:gd name="T43" fmla="*/ 200 h 202"/>
                <a:gd name="T44" fmla="*/ 88 w 238"/>
                <a:gd name="T45" fmla="*/ 189 h 202"/>
                <a:gd name="T46" fmla="*/ 79 w 238"/>
                <a:gd name="T47" fmla="*/ 185 h 202"/>
                <a:gd name="T48" fmla="*/ 101 w 238"/>
                <a:gd name="T49" fmla="*/ 173 h 202"/>
                <a:gd name="T50" fmla="*/ 104 w 238"/>
                <a:gd name="T51" fmla="*/ 165 h 202"/>
                <a:gd name="T52" fmla="*/ 110 w 238"/>
                <a:gd name="T53" fmla="*/ 155 h 202"/>
                <a:gd name="T54" fmla="*/ 119 w 238"/>
                <a:gd name="T55" fmla="*/ 142 h 202"/>
                <a:gd name="T56" fmla="*/ 125 w 238"/>
                <a:gd name="T57" fmla="*/ 134 h 202"/>
                <a:gd name="T58" fmla="*/ 127 w 238"/>
                <a:gd name="T59" fmla="*/ 113 h 202"/>
                <a:gd name="T60" fmla="*/ 117 w 238"/>
                <a:gd name="T61" fmla="*/ 100 h 202"/>
                <a:gd name="T62" fmla="*/ 130 w 238"/>
                <a:gd name="T63" fmla="*/ 90 h 202"/>
                <a:gd name="T64" fmla="*/ 142 w 238"/>
                <a:gd name="T65" fmla="*/ 80 h 202"/>
                <a:gd name="T66" fmla="*/ 142 w 238"/>
                <a:gd name="T67" fmla="*/ 92 h 202"/>
                <a:gd name="T68" fmla="*/ 164 w 238"/>
                <a:gd name="T69" fmla="*/ 100 h 202"/>
                <a:gd name="T70" fmla="*/ 169 w 238"/>
                <a:gd name="T71" fmla="*/ 116 h 202"/>
                <a:gd name="T72" fmla="*/ 174 w 238"/>
                <a:gd name="T73" fmla="*/ 126 h 202"/>
                <a:gd name="T74" fmla="*/ 170 w 238"/>
                <a:gd name="T75" fmla="*/ 145 h 202"/>
                <a:gd name="T76" fmla="*/ 173 w 238"/>
                <a:gd name="T77" fmla="*/ 168 h 202"/>
                <a:gd name="T78" fmla="*/ 193 w 238"/>
                <a:gd name="T79" fmla="*/ 154 h 202"/>
                <a:gd name="T80" fmla="*/ 201 w 238"/>
                <a:gd name="T81" fmla="*/ 150 h 202"/>
                <a:gd name="T82" fmla="*/ 220 w 238"/>
                <a:gd name="T83" fmla="*/ 151 h 202"/>
                <a:gd name="T84" fmla="*/ 235 w 238"/>
                <a:gd name="T85" fmla="*/ 130 h 202"/>
                <a:gd name="T86" fmla="*/ 226 w 238"/>
                <a:gd name="T87" fmla="*/ 119 h 202"/>
                <a:gd name="T88" fmla="*/ 216 w 238"/>
                <a:gd name="T89" fmla="*/ 120 h 202"/>
                <a:gd name="T90" fmla="*/ 205 w 238"/>
                <a:gd name="T91" fmla="*/ 100 h 202"/>
                <a:gd name="T92" fmla="*/ 193 w 238"/>
                <a:gd name="T93" fmla="*/ 94 h 202"/>
                <a:gd name="T94" fmla="*/ 190 w 238"/>
                <a:gd name="T95" fmla="*/ 70 h 202"/>
                <a:gd name="T96" fmla="*/ 188 w 238"/>
                <a:gd name="T97" fmla="*/ 56 h 202"/>
                <a:gd name="T98" fmla="*/ 190 w 238"/>
                <a:gd name="T99" fmla="*/ 40 h 202"/>
                <a:gd name="T100" fmla="*/ 193 w 238"/>
                <a:gd name="T101" fmla="*/ 22 h 202"/>
                <a:gd name="T102" fmla="*/ 191 w 238"/>
                <a:gd name="T103" fmla="*/ 12 h 202"/>
                <a:gd name="T104" fmla="*/ 178 w 238"/>
                <a:gd name="T105" fmla="*/ 0 h 202"/>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Lst>
              <a:ahLst/>
              <a:cxnLst>
                <a:cxn ang="T106">
                  <a:pos x="T0" y="T1"/>
                </a:cxn>
                <a:cxn ang="T107">
                  <a:pos x="T2" y="T3"/>
                </a:cxn>
                <a:cxn ang="T108">
                  <a:pos x="T4" y="T5"/>
                </a:cxn>
                <a:cxn ang="T109">
                  <a:pos x="T6" y="T7"/>
                </a:cxn>
                <a:cxn ang="T110">
                  <a:pos x="T8" y="T9"/>
                </a:cxn>
                <a:cxn ang="T111">
                  <a:pos x="T10" y="T11"/>
                </a:cxn>
                <a:cxn ang="T112">
                  <a:pos x="T12" y="T13"/>
                </a:cxn>
                <a:cxn ang="T113">
                  <a:pos x="T14" y="T15"/>
                </a:cxn>
                <a:cxn ang="T114">
                  <a:pos x="T16" y="T17"/>
                </a:cxn>
                <a:cxn ang="T115">
                  <a:pos x="T18" y="T19"/>
                </a:cxn>
                <a:cxn ang="T116">
                  <a:pos x="T20" y="T21"/>
                </a:cxn>
                <a:cxn ang="T117">
                  <a:pos x="T22" y="T23"/>
                </a:cxn>
                <a:cxn ang="T118">
                  <a:pos x="T24" y="T25"/>
                </a:cxn>
                <a:cxn ang="T119">
                  <a:pos x="T26" y="T27"/>
                </a:cxn>
                <a:cxn ang="T120">
                  <a:pos x="T28" y="T29"/>
                </a:cxn>
                <a:cxn ang="T121">
                  <a:pos x="T30" y="T31"/>
                </a:cxn>
                <a:cxn ang="T122">
                  <a:pos x="T32" y="T33"/>
                </a:cxn>
                <a:cxn ang="T123">
                  <a:pos x="T34" y="T35"/>
                </a:cxn>
                <a:cxn ang="T124">
                  <a:pos x="T36" y="T37"/>
                </a:cxn>
                <a:cxn ang="T125">
                  <a:pos x="T38" y="T39"/>
                </a:cxn>
                <a:cxn ang="T126">
                  <a:pos x="T40" y="T41"/>
                </a:cxn>
                <a:cxn ang="T127">
                  <a:pos x="T42" y="T43"/>
                </a:cxn>
                <a:cxn ang="T128">
                  <a:pos x="T44" y="T45"/>
                </a:cxn>
                <a:cxn ang="T129">
                  <a:pos x="T46" y="T47"/>
                </a:cxn>
                <a:cxn ang="T130">
                  <a:pos x="T48" y="T49"/>
                </a:cxn>
                <a:cxn ang="T131">
                  <a:pos x="T50" y="T51"/>
                </a:cxn>
                <a:cxn ang="T132">
                  <a:pos x="T52" y="T53"/>
                </a:cxn>
                <a:cxn ang="T133">
                  <a:pos x="T54" y="T55"/>
                </a:cxn>
                <a:cxn ang="T134">
                  <a:pos x="T56" y="T57"/>
                </a:cxn>
                <a:cxn ang="T135">
                  <a:pos x="T58" y="T59"/>
                </a:cxn>
                <a:cxn ang="T136">
                  <a:pos x="T60" y="T61"/>
                </a:cxn>
                <a:cxn ang="T137">
                  <a:pos x="T62" y="T63"/>
                </a:cxn>
                <a:cxn ang="T138">
                  <a:pos x="T64" y="T65"/>
                </a:cxn>
                <a:cxn ang="T139">
                  <a:pos x="T66" y="T67"/>
                </a:cxn>
                <a:cxn ang="T140">
                  <a:pos x="T68" y="T69"/>
                </a:cxn>
                <a:cxn ang="T141">
                  <a:pos x="T70" y="T71"/>
                </a:cxn>
                <a:cxn ang="T142">
                  <a:pos x="T72" y="T73"/>
                </a:cxn>
                <a:cxn ang="T143">
                  <a:pos x="T74" y="T75"/>
                </a:cxn>
                <a:cxn ang="T144">
                  <a:pos x="T76" y="T77"/>
                </a:cxn>
                <a:cxn ang="T145">
                  <a:pos x="T78" y="T79"/>
                </a:cxn>
                <a:cxn ang="T146">
                  <a:pos x="T80" y="T81"/>
                </a:cxn>
                <a:cxn ang="T147">
                  <a:pos x="T82" y="T83"/>
                </a:cxn>
                <a:cxn ang="T148">
                  <a:pos x="T84" y="T85"/>
                </a:cxn>
                <a:cxn ang="T149">
                  <a:pos x="T86" y="T87"/>
                </a:cxn>
                <a:cxn ang="T150">
                  <a:pos x="T88" y="T89"/>
                </a:cxn>
                <a:cxn ang="T151">
                  <a:pos x="T90" y="T91"/>
                </a:cxn>
                <a:cxn ang="T152">
                  <a:pos x="T92" y="T93"/>
                </a:cxn>
                <a:cxn ang="T153">
                  <a:pos x="T94" y="T95"/>
                </a:cxn>
                <a:cxn ang="T154">
                  <a:pos x="T96" y="T97"/>
                </a:cxn>
                <a:cxn ang="T155">
                  <a:pos x="T98" y="T99"/>
                </a:cxn>
                <a:cxn ang="T156">
                  <a:pos x="T100" y="T101"/>
                </a:cxn>
                <a:cxn ang="T157">
                  <a:pos x="T102" y="T103"/>
                </a:cxn>
                <a:cxn ang="T158">
                  <a:pos x="T104" y="T105"/>
                </a:cxn>
              </a:cxnLst>
              <a:rect l="0" t="0" r="r" b="b"/>
              <a:pathLst>
                <a:path w="238" h="202">
                  <a:moveTo>
                    <a:pt x="0" y="139"/>
                  </a:moveTo>
                  <a:lnTo>
                    <a:pt x="2" y="128"/>
                  </a:lnTo>
                  <a:lnTo>
                    <a:pt x="8" y="130"/>
                  </a:lnTo>
                  <a:lnTo>
                    <a:pt x="11" y="130"/>
                  </a:lnTo>
                  <a:lnTo>
                    <a:pt x="9" y="135"/>
                  </a:lnTo>
                  <a:lnTo>
                    <a:pt x="15" y="135"/>
                  </a:lnTo>
                  <a:lnTo>
                    <a:pt x="16" y="127"/>
                  </a:lnTo>
                  <a:lnTo>
                    <a:pt x="22" y="128"/>
                  </a:lnTo>
                  <a:lnTo>
                    <a:pt x="22" y="124"/>
                  </a:lnTo>
                  <a:lnTo>
                    <a:pt x="28" y="124"/>
                  </a:lnTo>
                  <a:lnTo>
                    <a:pt x="30" y="127"/>
                  </a:lnTo>
                  <a:lnTo>
                    <a:pt x="34" y="122"/>
                  </a:lnTo>
                  <a:lnTo>
                    <a:pt x="41" y="123"/>
                  </a:lnTo>
                  <a:lnTo>
                    <a:pt x="44" y="118"/>
                  </a:lnTo>
                  <a:lnTo>
                    <a:pt x="45" y="114"/>
                  </a:lnTo>
                  <a:lnTo>
                    <a:pt x="47" y="119"/>
                  </a:lnTo>
                  <a:lnTo>
                    <a:pt x="52" y="115"/>
                  </a:lnTo>
                  <a:lnTo>
                    <a:pt x="52" y="120"/>
                  </a:lnTo>
                  <a:lnTo>
                    <a:pt x="55" y="118"/>
                  </a:lnTo>
                  <a:lnTo>
                    <a:pt x="54" y="123"/>
                  </a:lnTo>
                  <a:lnTo>
                    <a:pt x="50" y="122"/>
                  </a:lnTo>
                  <a:lnTo>
                    <a:pt x="42" y="128"/>
                  </a:lnTo>
                  <a:lnTo>
                    <a:pt x="48" y="136"/>
                  </a:lnTo>
                  <a:lnTo>
                    <a:pt x="56" y="133"/>
                  </a:lnTo>
                  <a:lnTo>
                    <a:pt x="57" y="129"/>
                  </a:lnTo>
                  <a:lnTo>
                    <a:pt x="56" y="127"/>
                  </a:lnTo>
                  <a:lnTo>
                    <a:pt x="60" y="126"/>
                  </a:lnTo>
                  <a:lnTo>
                    <a:pt x="60" y="130"/>
                  </a:lnTo>
                  <a:lnTo>
                    <a:pt x="70" y="129"/>
                  </a:lnTo>
                  <a:lnTo>
                    <a:pt x="70" y="124"/>
                  </a:lnTo>
                  <a:lnTo>
                    <a:pt x="72" y="129"/>
                  </a:lnTo>
                  <a:lnTo>
                    <a:pt x="78" y="129"/>
                  </a:lnTo>
                  <a:lnTo>
                    <a:pt x="80" y="124"/>
                  </a:lnTo>
                  <a:lnTo>
                    <a:pt x="82" y="128"/>
                  </a:lnTo>
                  <a:lnTo>
                    <a:pt x="78" y="132"/>
                  </a:lnTo>
                  <a:lnTo>
                    <a:pt x="84" y="134"/>
                  </a:lnTo>
                  <a:lnTo>
                    <a:pt x="79" y="134"/>
                  </a:lnTo>
                  <a:lnTo>
                    <a:pt x="72" y="148"/>
                  </a:lnTo>
                  <a:lnTo>
                    <a:pt x="74" y="151"/>
                  </a:lnTo>
                  <a:lnTo>
                    <a:pt x="81" y="144"/>
                  </a:lnTo>
                  <a:lnTo>
                    <a:pt x="81" y="140"/>
                  </a:lnTo>
                  <a:lnTo>
                    <a:pt x="88" y="139"/>
                  </a:lnTo>
                  <a:lnTo>
                    <a:pt x="96" y="146"/>
                  </a:lnTo>
                  <a:lnTo>
                    <a:pt x="98" y="151"/>
                  </a:lnTo>
                  <a:lnTo>
                    <a:pt x="102" y="150"/>
                  </a:lnTo>
                  <a:lnTo>
                    <a:pt x="100" y="155"/>
                  </a:lnTo>
                  <a:lnTo>
                    <a:pt x="95" y="154"/>
                  </a:lnTo>
                  <a:lnTo>
                    <a:pt x="93" y="157"/>
                  </a:lnTo>
                  <a:lnTo>
                    <a:pt x="94" y="159"/>
                  </a:lnTo>
                  <a:lnTo>
                    <a:pt x="90" y="161"/>
                  </a:lnTo>
                  <a:lnTo>
                    <a:pt x="86" y="161"/>
                  </a:lnTo>
                  <a:lnTo>
                    <a:pt x="71" y="180"/>
                  </a:lnTo>
                  <a:lnTo>
                    <a:pt x="74" y="185"/>
                  </a:lnTo>
                  <a:lnTo>
                    <a:pt x="72" y="188"/>
                  </a:lnTo>
                  <a:lnTo>
                    <a:pt x="68" y="187"/>
                  </a:lnTo>
                  <a:lnTo>
                    <a:pt x="62" y="191"/>
                  </a:lnTo>
                  <a:lnTo>
                    <a:pt x="55" y="189"/>
                  </a:lnTo>
                  <a:lnTo>
                    <a:pt x="58" y="196"/>
                  </a:lnTo>
                  <a:lnTo>
                    <a:pt x="62" y="192"/>
                  </a:lnTo>
                  <a:lnTo>
                    <a:pt x="70" y="194"/>
                  </a:lnTo>
                  <a:lnTo>
                    <a:pt x="73" y="197"/>
                  </a:lnTo>
                  <a:lnTo>
                    <a:pt x="77" y="196"/>
                  </a:lnTo>
                  <a:lnTo>
                    <a:pt x="80" y="193"/>
                  </a:lnTo>
                  <a:lnTo>
                    <a:pt x="84" y="195"/>
                  </a:lnTo>
                  <a:lnTo>
                    <a:pt x="88" y="202"/>
                  </a:lnTo>
                  <a:lnTo>
                    <a:pt x="96" y="200"/>
                  </a:lnTo>
                  <a:lnTo>
                    <a:pt x="97" y="194"/>
                  </a:lnTo>
                  <a:lnTo>
                    <a:pt x="93" y="190"/>
                  </a:lnTo>
                  <a:lnTo>
                    <a:pt x="88" y="189"/>
                  </a:lnTo>
                  <a:lnTo>
                    <a:pt x="86" y="190"/>
                  </a:lnTo>
                  <a:lnTo>
                    <a:pt x="82" y="190"/>
                  </a:lnTo>
                  <a:lnTo>
                    <a:pt x="79" y="185"/>
                  </a:lnTo>
                  <a:lnTo>
                    <a:pt x="90" y="184"/>
                  </a:lnTo>
                  <a:lnTo>
                    <a:pt x="95" y="180"/>
                  </a:lnTo>
                  <a:lnTo>
                    <a:pt x="101" y="173"/>
                  </a:lnTo>
                  <a:lnTo>
                    <a:pt x="105" y="170"/>
                  </a:lnTo>
                  <a:lnTo>
                    <a:pt x="104" y="167"/>
                  </a:lnTo>
                  <a:lnTo>
                    <a:pt x="104" y="165"/>
                  </a:lnTo>
                  <a:lnTo>
                    <a:pt x="108" y="167"/>
                  </a:lnTo>
                  <a:lnTo>
                    <a:pt x="112" y="158"/>
                  </a:lnTo>
                  <a:lnTo>
                    <a:pt x="110" y="155"/>
                  </a:lnTo>
                  <a:lnTo>
                    <a:pt x="110" y="152"/>
                  </a:lnTo>
                  <a:lnTo>
                    <a:pt x="114" y="150"/>
                  </a:lnTo>
                  <a:lnTo>
                    <a:pt x="119" y="142"/>
                  </a:lnTo>
                  <a:lnTo>
                    <a:pt x="122" y="144"/>
                  </a:lnTo>
                  <a:lnTo>
                    <a:pt x="125" y="140"/>
                  </a:lnTo>
                  <a:lnTo>
                    <a:pt x="125" y="134"/>
                  </a:lnTo>
                  <a:lnTo>
                    <a:pt x="131" y="130"/>
                  </a:lnTo>
                  <a:lnTo>
                    <a:pt x="131" y="117"/>
                  </a:lnTo>
                  <a:lnTo>
                    <a:pt x="127" y="113"/>
                  </a:lnTo>
                  <a:lnTo>
                    <a:pt x="128" y="107"/>
                  </a:lnTo>
                  <a:lnTo>
                    <a:pt x="125" y="103"/>
                  </a:lnTo>
                  <a:lnTo>
                    <a:pt x="117" y="100"/>
                  </a:lnTo>
                  <a:lnTo>
                    <a:pt x="121" y="91"/>
                  </a:lnTo>
                  <a:lnTo>
                    <a:pt x="126" y="87"/>
                  </a:lnTo>
                  <a:lnTo>
                    <a:pt x="130" y="90"/>
                  </a:lnTo>
                  <a:lnTo>
                    <a:pt x="131" y="85"/>
                  </a:lnTo>
                  <a:lnTo>
                    <a:pt x="138" y="78"/>
                  </a:lnTo>
                  <a:lnTo>
                    <a:pt x="142" y="80"/>
                  </a:lnTo>
                  <a:lnTo>
                    <a:pt x="149" y="79"/>
                  </a:lnTo>
                  <a:lnTo>
                    <a:pt x="145" y="92"/>
                  </a:lnTo>
                  <a:lnTo>
                    <a:pt x="142" y="92"/>
                  </a:lnTo>
                  <a:lnTo>
                    <a:pt x="142" y="99"/>
                  </a:lnTo>
                  <a:lnTo>
                    <a:pt x="152" y="98"/>
                  </a:lnTo>
                  <a:lnTo>
                    <a:pt x="164" y="100"/>
                  </a:lnTo>
                  <a:lnTo>
                    <a:pt x="158" y="107"/>
                  </a:lnTo>
                  <a:lnTo>
                    <a:pt x="163" y="110"/>
                  </a:lnTo>
                  <a:lnTo>
                    <a:pt x="169" y="116"/>
                  </a:lnTo>
                  <a:lnTo>
                    <a:pt x="168" y="120"/>
                  </a:lnTo>
                  <a:lnTo>
                    <a:pt x="174" y="121"/>
                  </a:lnTo>
                  <a:lnTo>
                    <a:pt x="174" y="126"/>
                  </a:lnTo>
                  <a:lnTo>
                    <a:pt x="169" y="129"/>
                  </a:lnTo>
                  <a:lnTo>
                    <a:pt x="173" y="139"/>
                  </a:lnTo>
                  <a:lnTo>
                    <a:pt x="170" y="145"/>
                  </a:lnTo>
                  <a:lnTo>
                    <a:pt x="169" y="152"/>
                  </a:lnTo>
                  <a:lnTo>
                    <a:pt x="173" y="155"/>
                  </a:lnTo>
                  <a:lnTo>
                    <a:pt x="173" y="168"/>
                  </a:lnTo>
                  <a:lnTo>
                    <a:pt x="184" y="166"/>
                  </a:lnTo>
                  <a:lnTo>
                    <a:pt x="192" y="161"/>
                  </a:lnTo>
                  <a:lnTo>
                    <a:pt x="193" y="154"/>
                  </a:lnTo>
                  <a:lnTo>
                    <a:pt x="190" y="152"/>
                  </a:lnTo>
                  <a:lnTo>
                    <a:pt x="194" y="146"/>
                  </a:lnTo>
                  <a:lnTo>
                    <a:pt x="201" y="150"/>
                  </a:lnTo>
                  <a:lnTo>
                    <a:pt x="206" y="155"/>
                  </a:lnTo>
                  <a:lnTo>
                    <a:pt x="211" y="152"/>
                  </a:lnTo>
                  <a:lnTo>
                    <a:pt x="220" y="151"/>
                  </a:lnTo>
                  <a:lnTo>
                    <a:pt x="232" y="153"/>
                  </a:lnTo>
                  <a:lnTo>
                    <a:pt x="238" y="136"/>
                  </a:lnTo>
                  <a:lnTo>
                    <a:pt x="235" y="130"/>
                  </a:lnTo>
                  <a:lnTo>
                    <a:pt x="236" y="118"/>
                  </a:lnTo>
                  <a:lnTo>
                    <a:pt x="232" y="115"/>
                  </a:lnTo>
                  <a:lnTo>
                    <a:pt x="226" y="119"/>
                  </a:lnTo>
                  <a:lnTo>
                    <a:pt x="225" y="123"/>
                  </a:lnTo>
                  <a:lnTo>
                    <a:pt x="221" y="118"/>
                  </a:lnTo>
                  <a:lnTo>
                    <a:pt x="216" y="120"/>
                  </a:lnTo>
                  <a:lnTo>
                    <a:pt x="212" y="114"/>
                  </a:lnTo>
                  <a:lnTo>
                    <a:pt x="214" y="109"/>
                  </a:lnTo>
                  <a:lnTo>
                    <a:pt x="205" y="100"/>
                  </a:lnTo>
                  <a:lnTo>
                    <a:pt x="195" y="101"/>
                  </a:lnTo>
                  <a:lnTo>
                    <a:pt x="196" y="94"/>
                  </a:lnTo>
                  <a:lnTo>
                    <a:pt x="193" y="94"/>
                  </a:lnTo>
                  <a:lnTo>
                    <a:pt x="193" y="79"/>
                  </a:lnTo>
                  <a:lnTo>
                    <a:pt x="189" y="77"/>
                  </a:lnTo>
                  <a:lnTo>
                    <a:pt x="190" y="70"/>
                  </a:lnTo>
                  <a:lnTo>
                    <a:pt x="186" y="65"/>
                  </a:lnTo>
                  <a:lnTo>
                    <a:pt x="189" y="63"/>
                  </a:lnTo>
                  <a:lnTo>
                    <a:pt x="188" y="56"/>
                  </a:lnTo>
                  <a:lnTo>
                    <a:pt x="186" y="51"/>
                  </a:lnTo>
                  <a:lnTo>
                    <a:pt x="188" y="48"/>
                  </a:lnTo>
                  <a:lnTo>
                    <a:pt x="190" y="40"/>
                  </a:lnTo>
                  <a:lnTo>
                    <a:pt x="187" y="35"/>
                  </a:lnTo>
                  <a:lnTo>
                    <a:pt x="194" y="26"/>
                  </a:lnTo>
                  <a:lnTo>
                    <a:pt x="193" y="22"/>
                  </a:lnTo>
                  <a:lnTo>
                    <a:pt x="189" y="22"/>
                  </a:lnTo>
                  <a:lnTo>
                    <a:pt x="188" y="16"/>
                  </a:lnTo>
                  <a:lnTo>
                    <a:pt x="191" y="12"/>
                  </a:lnTo>
                  <a:lnTo>
                    <a:pt x="190" y="6"/>
                  </a:lnTo>
                  <a:lnTo>
                    <a:pt x="180" y="6"/>
                  </a:lnTo>
                  <a:lnTo>
                    <a:pt x="178" y="0"/>
                  </a:lnTo>
                </a:path>
              </a:pathLst>
            </a:custGeom>
            <a:noFill/>
            <a:ln w="28575" cmpd="sng">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115140" name="Freeform 32">
              <a:extLst>
                <a:ext uri="{FF2B5EF4-FFF2-40B4-BE49-F238E27FC236}">
                  <a16:creationId xmlns:a16="http://schemas.microsoft.com/office/drawing/2014/main" id="{00000000-0008-0000-0100-0000C4C10100}"/>
                </a:ext>
              </a:extLst>
            </xdr:cNvPr>
            <xdr:cNvSpPr>
              <a:spLocks/>
            </xdr:cNvSpPr>
          </xdr:nvSpPr>
          <xdr:spPr bwMode="auto">
            <a:xfrm>
              <a:off x="691" y="314"/>
              <a:ext cx="116" cy="129"/>
            </a:xfrm>
            <a:custGeom>
              <a:avLst/>
              <a:gdLst>
                <a:gd name="T0" fmla="*/ 0 w 116"/>
                <a:gd name="T1" fmla="*/ 0 h 129"/>
                <a:gd name="T2" fmla="*/ 5 w 116"/>
                <a:gd name="T3" fmla="*/ 3 h 129"/>
                <a:gd name="T4" fmla="*/ 6 w 116"/>
                <a:gd name="T5" fmla="*/ 12 h 129"/>
                <a:gd name="T6" fmla="*/ 3 w 116"/>
                <a:gd name="T7" fmla="*/ 15 h 129"/>
                <a:gd name="T8" fmla="*/ 5 w 116"/>
                <a:gd name="T9" fmla="*/ 20 h 129"/>
                <a:gd name="T10" fmla="*/ 9 w 116"/>
                <a:gd name="T11" fmla="*/ 20 h 129"/>
                <a:gd name="T12" fmla="*/ 18 w 116"/>
                <a:gd name="T13" fmla="*/ 26 h 129"/>
                <a:gd name="T14" fmla="*/ 17 w 116"/>
                <a:gd name="T15" fmla="*/ 32 h 129"/>
                <a:gd name="T16" fmla="*/ 25 w 116"/>
                <a:gd name="T17" fmla="*/ 37 h 129"/>
                <a:gd name="T18" fmla="*/ 31 w 116"/>
                <a:gd name="T19" fmla="*/ 38 h 129"/>
                <a:gd name="T20" fmla="*/ 33 w 116"/>
                <a:gd name="T21" fmla="*/ 45 h 129"/>
                <a:gd name="T22" fmla="*/ 42 w 116"/>
                <a:gd name="T23" fmla="*/ 45 h 129"/>
                <a:gd name="T24" fmla="*/ 43 w 116"/>
                <a:gd name="T25" fmla="*/ 39 h 129"/>
                <a:gd name="T26" fmla="*/ 50 w 116"/>
                <a:gd name="T27" fmla="*/ 39 h 129"/>
                <a:gd name="T28" fmla="*/ 57 w 116"/>
                <a:gd name="T29" fmla="*/ 44 h 129"/>
                <a:gd name="T30" fmla="*/ 67 w 116"/>
                <a:gd name="T31" fmla="*/ 44 h 129"/>
                <a:gd name="T32" fmla="*/ 70 w 116"/>
                <a:gd name="T33" fmla="*/ 40 h 129"/>
                <a:gd name="T34" fmla="*/ 75 w 116"/>
                <a:gd name="T35" fmla="*/ 41 h 129"/>
                <a:gd name="T36" fmla="*/ 73 w 116"/>
                <a:gd name="T37" fmla="*/ 47 h 129"/>
                <a:gd name="T38" fmla="*/ 76 w 116"/>
                <a:gd name="T39" fmla="*/ 50 h 129"/>
                <a:gd name="T40" fmla="*/ 74 w 116"/>
                <a:gd name="T41" fmla="*/ 61 h 129"/>
                <a:gd name="T42" fmla="*/ 75 w 116"/>
                <a:gd name="T43" fmla="*/ 67 h 129"/>
                <a:gd name="T44" fmla="*/ 74 w 116"/>
                <a:gd name="T45" fmla="*/ 71 h 129"/>
                <a:gd name="T46" fmla="*/ 83 w 116"/>
                <a:gd name="T47" fmla="*/ 90 h 129"/>
                <a:gd name="T48" fmla="*/ 79 w 116"/>
                <a:gd name="T49" fmla="*/ 93 h 129"/>
                <a:gd name="T50" fmla="*/ 79 w 116"/>
                <a:gd name="T51" fmla="*/ 100 h 129"/>
                <a:gd name="T52" fmla="*/ 84 w 116"/>
                <a:gd name="T53" fmla="*/ 104 h 129"/>
                <a:gd name="T54" fmla="*/ 97 w 116"/>
                <a:gd name="T55" fmla="*/ 107 h 129"/>
                <a:gd name="T56" fmla="*/ 100 w 116"/>
                <a:gd name="T57" fmla="*/ 114 h 129"/>
                <a:gd name="T58" fmla="*/ 105 w 116"/>
                <a:gd name="T59" fmla="*/ 111 h 129"/>
                <a:gd name="T60" fmla="*/ 111 w 116"/>
                <a:gd name="T61" fmla="*/ 107 h 129"/>
                <a:gd name="T62" fmla="*/ 116 w 116"/>
                <a:gd name="T63" fmla="*/ 112 h 129"/>
                <a:gd name="T64" fmla="*/ 113 w 116"/>
                <a:gd name="T65" fmla="*/ 116 h 129"/>
                <a:gd name="T66" fmla="*/ 114 w 116"/>
                <a:gd name="T67" fmla="*/ 119 h 129"/>
                <a:gd name="T68" fmla="*/ 116 w 116"/>
                <a:gd name="T69" fmla="*/ 120 h 129"/>
                <a:gd name="T70" fmla="*/ 114 w 116"/>
                <a:gd name="T71" fmla="*/ 124 h 129"/>
                <a:gd name="T72" fmla="*/ 116 w 116"/>
                <a:gd name="T73" fmla="*/ 129 h 129"/>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0" t="0" r="r" b="b"/>
              <a:pathLst>
                <a:path w="116" h="129">
                  <a:moveTo>
                    <a:pt x="0" y="0"/>
                  </a:moveTo>
                  <a:lnTo>
                    <a:pt x="5" y="3"/>
                  </a:lnTo>
                  <a:lnTo>
                    <a:pt x="6" y="12"/>
                  </a:lnTo>
                  <a:lnTo>
                    <a:pt x="3" y="15"/>
                  </a:lnTo>
                  <a:lnTo>
                    <a:pt x="5" y="20"/>
                  </a:lnTo>
                  <a:lnTo>
                    <a:pt x="9" y="20"/>
                  </a:lnTo>
                  <a:lnTo>
                    <a:pt x="18" y="26"/>
                  </a:lnTo>
                  <a:lnTo>
                    <a:pt x="17" y="32"/>
                  </a:lnTo>
                  <a:lnTo>
                    <a:pt x="25" y="37"/>
                  </a:lnTo>
                  <a:lnTo>
                    <a:pt x="31" y="38"/>
                  </a:lnTo>
                  <a:lnTo>
                    <a:pt x="33" y="45"/>
                  </a:lnTo>
                  <a:lnTo>
                    <a:pt x="42" y="45"/>
                  </a:lnTo>
                  <a:lnTo>
                    <a:pt x="43" y="39"/>
                  </a:lnTo>
                  <a:lnTo>
                    <a:pt x="50" y="39"/>
                  </a:lnTo>
                  <a:lnTo>
                    <a:pt x="57" y="44"/>
                  </a:lnTo>
                  <a:lnTo>
                    <a:pt x="67" y="44"/>
                  </a:lnTo>
                  <a:lnTo>
                    <a:pt x="70" y="40"/>
                  </a:lnTo>
                  <a:lnTo>
                    <a:pt x="75" y="41"/>
                  </a:lnTo>
                  <a:lnTo>
                    <a:pt x="73" y="47"/>
                  </a:lnTo>
                  <a:lnTo>
                    <a:pt x="76" y="50"/>
                  </a:lnTo>
                  <a:lnTo>
                    <a:pt x="74" y="61"/>
                  </a:lnTo>
                  <a:lnTo>
                    <a:pt x="75" y="67"/>
                  </a:lnTo>
                  <a:lnTo>
                    <a:pt x="74" y="71"/>
                  </a:lnTo>
                  <a:lnTo>
                    <a:pt x="83" y="90"/>
                  </a:lnTo>
                  <a:lnTo>
                    <a:pt x="79" y="93"/>
                  </a:lnTo>
                  <a:lnTo>
                    <a:pt x="79" y="100"/>
                  </a:lnTo>
                  <a:lnTo>
                    <a:pt x="84" y="104"/>
                  </a:lnTo>
                  <a:lnTo>
                    <a:pt x="97" y="107"/>
                  </a:lnTo>
                  <a:lnTo>
                    <a:pt x="100" y="114"/>
                  </a:lnTo>
                  <a:lnTo>
                    <a:pt x="105" y="111"/>
                  </a:lnTo>
                  <a:lnTo>
                    <a:pt x="111" y="107"/>
                  </a:lnTo>
                  <a:lnTo>
                    <a:pt x="116" y="112"/>
                  </a:lnTo>
                  <a:lnTo>
                    <a:pt x="113" y="116"/>
                  </a:lnTo>
                  <a:lnTo>
                    <a:pt x="114" y="119"/>
                  </a:lnTo>
                  <a:lnTo>
                    <a:pt x="116" y="120"/>
                  </a:lnTo>
                  <a:lnTo>
                    <a:pt x="114" y="124"/>
                  </a:lnTo>
                  <a:lnTo>
                    <a:pt x="116" y="129"/>
                  </a:lnTo>
                </a:path>
              </a:pathLst>
            </a:custGeom>
            <a:noFill/>
            <a:ln w="28575" cmpd="sng">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grpSp>
    <xdr:clientData/>
  </xdr:twoCellAnchor>
  <xdr:twoCellAnchor>
    <xdr:from>
      <xdr:col>6</xdr:col>
      <xdr:colOff>466725</xdr:colOff>
      <xdr:row>27</xdr:row>
      <xdr:rowOff>57150</xdr:rowOff>
    </xdr:from>
    <xdr:to>
      <xdr:col>8</xdr:col>
      <xdr:colOff>485775</xdr:colOff>
      <xdr:row>35</xdr:row>
      <xdr:rowOff>85725</xdr:rowOff>
    </xdr:to>
    <xdr:grpSp>
      <xdr:nvGrpSpPr>
        <xdr:cNvPr id="115082" name="Group 33">
          <a:extLst>
            <a:ext uri="{FF2B5EF4-FFF2-40B4-BE49-F238E27FC236}">
              <a16:creationId xmlns:a16="http://schemas.microsoft.com/office/drawing/2014/main" id="{00000000-0008-0000-0100-00008AC10100}"/>
            </a:ext>
          </a:extLst>
        </xdr:cNvPr>
        <xdr:cNvGrpSpPr>
          <a:grpSpLocks/>
        </xdr:cNvGrpSpPr>
      </xdr:nvGrpSpPr>
      <xdr:grpSpPr bwMode="auto">
        <a:xfrm>
          <a:off x="4114800" y="4695825"/>
          <a:ext cx="1390650" cy="1400175"/>
          <a:chOff x="481" y="481"/>
          <a:chExt cx="146" cy="147"/>
        </a:xfrm>
      </xdr:grpSpPr>
      <xdr:sp macro="" textlink="">
        <xdr:nvSpPr>
          <xdr:cNvPr id="115134" name="Freeform 34">
            <a:extLst>
              <a:ext uri="{FF2B5EF4-FFF2-40B4-BE49-F238E27FC236}">
                <a16:creationId xmlns:a16="http://schemas.microsoft.com/office/drawing/2014/main" id="{00000000-0008-0000-0100-0000BEC10100}"/>
              </a:ext>
            </a:extLst>
          </xdr:cNvPr>
          <xdr:cNvSpPr>
            <a:spLocks/>
          </xdr:cNvSpPr>
        </xdr:nvSpPr>
        <xdr:spPr bwMode="auto">
          <a:xfrm>
            <a:off x="481" y="481"/>
            <a:ext cx="137" cy="106"/>
          </a:xfrm>
          <a:custGeom>
            <a:avLst/>
            <a:gdLst>
              <a:gd name="T0" fmla="*/ 13 w 137"/>
              <a:gd name="T1" fmla="*/ 103 h 106"/>
              <a:gd name="T2" fmla="*/ 8 w 137"/>
              <a:gd name="T3" fmla="*/ 96 h 106"/>
              <a:gd name="T4" fmla="*/ 2 w 137"/>
              <a:gd name="T5" fmla="*/ 97 h 106"/>
              <a:gd name="T6" fmla="*/ 0 w 137"/>
              <a:gd name="T7" fmla="*/ 84 h 106"/>
              <a:gd name="T8" fmla="*/ 4 w 137"/>
              <a:gd name="T9" fmla="*/ 77 h 106"/>
              <a:gd name="T10" fmla="*/ 15 w 137"/>
              <a:gd name="T11" fmla="*/ 72 h 106"/>
              <a:gd name="T12" fmla="*/ 24 w 137"/>
              <a:gd name="T13" fmla="*/ 54 h 106"/>
              <a:gd name="T14" fmla="*/ 31 w 137"/>
              <a:gd name="T15" fmla="*/ 51 h 106"/>
              <a:gd name="T16" fmla="*/ 38 w 137"/>
              <a:gd name="T17" fmla="*/ 54 h 106"/>
              <a:gd name="T18" fmla="*/ 41 w 137"/>
              <a:gd name="T19" fmla="*/ 62 h 106"/>
              <a:gd name="T20" fmla="*/ 54 w 137"/>
              <a:gd name="T21" fmla="*/ 56 h 106"/>
              <a:gd name="T22" fmla="*/ 63 w 137"/>
              <a:gd name="T23" fmla="*/ 53 h 106"/>
              <a:gd name="T24" fmla="*/ 68 w 137"/>
              <a:gd name="T25" fmla="*/ 42 h 106"/>
              <a:gd name="T26" fmla="*/ 68 w 137"/>
              <a:gd name="T27" fmla="*/ 38 h 106"/>
              <a:gd name="T28" fmla="*/ 73 w 137"/>
              <a:gd name="T29" fmla="*/ 31 h 106"/>
              <a:gd name="T30" fmla="*/ 79 w 137"/>
              <a:gd name="T31" fmla="*/ 33 h 106"/>
              <a:gd name="T32" fmla="*/ 80 w 137"/>
              <a:gd name="T33" fmla="*/ 29 h 106"/>
              <a:gd name="T34" fmla="*/ 77 w 137"/>
              <a:gd name="T35" fmla="*/ 26 h 106"/>
              <a:gd name="T36" fmla="*/ 79 w 137"/>
              <a:gd name="T37" fmla="*/ 20 h 106"/>
              <a:gd name="T38" fmla="*/ 84 w 137"/>
              <a:gd name="T39" fmla="*/ 19 h 106"/>
              <a:gd name="T40" fmla="*/ 86 w 137"/>
              <a:gd name="T41" fmla="*/ 14 h 106"/>
              <a:gd name="T42" fmla="*/ 83 w 137"/>
              <a:gd name="T43" fmla="*/ 8 h 106"/>
              <a:gd name="T44" fmla="*/ 86 w 137"/>
              <a:gd name="T45" fmla="*/ 5 h 106"/>
              <a:gd name="T46" fmla="*/ 97 w 137"/>
              <a:gd name="T47" fmla="*/ 10 h 106"/>
              <a:gd name="T48" fmla="*/ 103 w 137"/>
              <a:gd name="T49" fmla="*/ 11 h 106"/>
              <a:gd name="T50" fmla="*/ 111 w 137"/>
              <a:gd name="T51" fmla="*/ 17 h 106"/>
              <a:gd name="T52" fmla="*/ 116 w 137"/>
              <a:gd name="T53" fmla="*/ 10 h 106"/>
              <a:gd name="T54" fmla="*/ 118 w 137"/>
              <a:gd name="T55" fmla="*/ 2 h 106"/>
              <a:gd name="T56" fmla="*/ 122 w 137"/>
              <a:gd name="T57" fmla="*/ 0 h 106"/>
              <a:gd name="T58" fmla="*/ 134 w 137"/>
              <a:gd name="T59" fmla="*/ 2 h 106"/>
              <a:gd name="T60" fmla="*/ 137 w 137"/>
              <a:gd name="T61" fmla="*/ 6 h 106"/>
              <a:gd name="T62" fmla="*/ 132 w 137"/>
              <a:gd name="T63" fmla="*/ 19 h 106"/>
              <a:gd name="T64" fmla="*/ 16 w 137"/>
              <a:gd name="T65" fmla="*/ 106 h 106"/>
              <a:gd name="T66" fmla="*/ 13 w 137"/>
              <a:gd name="T67" fmla="*/ 103 h 10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Lst>
            <a:ahLst/>
            <a:cxnLst>
              <a:cxn ang="T68">
                <a:pos x="T0" y="T1"/>
              </a:cxn>
              <a:cxn ang="T69">
                <a:pos x="T2" y="T3"/>
              </a:cxn>
              <a:cxn ang="T70">
                <a:pos x="T4" y="T5"/>
              </a:cxn>
              <a:cxn ang="T71">
                <a:pos x="T6" y="T7"/>
              </a:cxn>
              <a:cxn ang="T72">
                <a:pos x="T8" y="T9"/>
              </a:cxn>
              <a:cxn ang="T73">
                <a:pos x="T10" y="T11"/>
              </a:cxn>
              <a:cxn ang="T74">
                <a:pos x="T12" y="T13"/>
              </a:cxn>
              <a:cxn ang="T75">
                <a:pos x="T14" y="T15"/>
              </a:cxn>
              <a:cxn ang="T76">
                <a:pos x="T16" y="T17"/>
              </a:cxn>
              <a:cxn ang="T77">
                <a:pos x="T18" y="T19"/>
              </a:cxn>
              <a:cxn ang="T78">
                <a:pos x="T20" y="T21"/>
              </a:cxn>
              <a:cxn ang="T79">
                <a:pos x="T22" y="T23"/>
              </a:cxn>
              <a:cxn ang="T80">
                <a:pos x="T24" y="T25"/>
              </a:cxn>
              <a:cxn ang="T81">
                <a:pos x="T26" y="T27"/>
              </a:cxn>
              <a:cxn ang="T82">
                <a:pos x="T28" y="T29"/>
              </a:cxn>
              <a:cxn ang="T83">
                <a:pos x="T30" y="T31"/>
              </a:cxn>
              <a:cxn ang="T84">
                <a:pos x="T32" y="T33"/>
              </a:cxn>
              <a:cxn ang="T85">
                <a:pos x="T34" y="T35"/>
              </a:cxn>
              <a:cxn ang="T86">
                <a:pos x="T36" y="T37"/>
              </a:cxn>
              <a:cxn ang="T87">
                <a:pos x="T38" y="T39"/>
              </a:cxn>
              <a:cxn ang="T88">
                <a:pos x="T40" y="T41"/>
              </a:cxn>
              <a:cxn ang="T89">
                <a:pos x="T42" y="T43"/>
              </a:cxn>
              <a:cxn ang="T90">
                <a:pos x="T44" y="T45"/>
              </a:cxn>
              <a:cxn ang="T91">
                <a:pos x="T46" y="T47"/>
              </a:cxn>
              <a:cxn ang="T92">
                <a:pos x="T48" y="T49"/>
              </a:cxn>
              <a:cxn ang="T93">
                <a:pos x="T50" y="T51"/>
              </a:cxn>
              <a:cxn ang="T94">
                <a:pos x="T52" y="T53"/>
              </a:cxn>
              <a:cxn ang="T95">
                <a:pos x="T54" y="T55"/>
              </a:cxn>
              <a:cxn ang="T96">
                <a:pos x="T56" y="T57"/>
              </a:cxn>
              <a:cxn ang="T97">
                <a:pos x="T58" y="T59"/>
              </a:cxn>
              <a:cxn ang="T98">
                <a:pos x="T60" y="T61"/>
              </a:cxn>
              <a:cxn ang="T99">
                <a:pos x="T62" y="T63"/>
              </a:cxn>
              <a:cxn ang="T100">
                <a:pos x="T64" y="T65"/>
              </a:cxn>
              <a:cxn ang="T101">
                <a:pos x="T66" y="T67"/>
              </a:cxn>
            </a:cxnLst>
            <a:rect l="0" t="0" r="r" b="b"/>
            <a:pathLst>
              <a:path w="137" h="106">
                <a:moveTo>
                  <a:pt x="13" y="103"/>
                </a:moveTo>
                <a:lnTo>
                  <a:pt x="8" y="96"/>
                </a:lnTo>
                <a:lnTo>
                  <a:pt x="2" y="97"/>
                </a:lnTo>
                <a:lnTo>
                  <a:pt x="0" y="84"/>
                </a:lnTo>
                <a:lnTo>
                  <a:pt x="4" y="77"/>
                </a:lnTo>
                <a:lnTo>
                  <a:pt x="15" y="72"/>
                </a:lnTo>
                <a:lnTo>
                  <a:pt x="24" y="54"/>
                </a:lnTo>
                <a:lnTo>
                  <a:pt x="31" y="51"/>
                </a:lnTo>
                <a:lnTo>
                  <a:pt x="38" y="54"/>
                </a:lnTo>
                <a:lnTo>
                  <a:pt x="41" y="62"/>
                </a:lnTo>
                <a:lnTo>
                  <a:pt x="54" y="56"/>
                </a:lnTo>
                <a:lnTo>
                  <a:pt x="63" y="53"/>
                </a:lnTo>
                <a:lnTo>
                  <a:pt x="68" y="42"/>
                </a:lnTo>
                <a:lnTo>
                  <a:pt x="68" y="38"/>
                </a:lnTo>
                <a:lnTo>
                  <a:pt x="73" y="31"/>
                </a:lnTo>
                <a:lnTo>
                  <a:pt x="79" y="33"/>
                </a:lnTo>
                <a:lnTo>
                  <a:pt x="80" y="29"/>
                </a:lnTo>
                <a:lnTo>
                  <a:pt x="77" y="26"/>
                </a:lnTo>
                <a:lnTo>
                  <a:pt x="79" y="20"/>
                </a:lnTo>
                <a:lnTo>
                  <a:pt x="84" y="19"/>
                </a:lnTo>
                <a:lnTo>
                  <a:pt x="86" y="14"/>
                </a:lnTo>
                <a:lnTo>
                  <a:pt x="83" y="8"/>
                </a:lnTo>
                <a:lnTo>
                  <a:pt x="86" y="5"/>
                </a:lnTo>
                <a:lnTo>
                  <a:pt x="97" y="10"/>
                </a:lnTo>
                <a:lnTo>
                  <a:pt x="103" y="11"/>
                </a:lnTo>
                <a:lnTo>
                  <a:pt x="111" y="17"/>
                </a:lnTo>
                <a:lnTo>
                  <a:pt x="116" y="10"/>
                </a:lnTo>
                <a:lnTo>
                  <a:pt x="118" y="2"/>
                </a:lnTo>
                <a:lnTo>
                  <a:pt x="122" y="0"/>
                </a:lnTo>
                <a:lnTo>
                  <a:pt x="134" y="2"/>
                </a:lnTo>
                <a:lnTo>
                  <a:pt x="137" y="6"/>
                </a:lnTo>
                <a:lnTo>
                  <a:pt x="132" y="19"/>
                </a:lnTo>
                <a:lnTo>
                  <a:pt x="16" y="106"/>
                </a:lnTo>
                <a:lnTo>
                  <a:pt x="13" y="103"/>
                </a:lnTo>
                <a:close/>
              </a:path>
            </a:pathLst>
          </a:custGeom>
          <a:solidFill>
            <a:srgbClr xmlns:mc="http://schemas.openxmlformats.org/markup-compatibility/2006" xmlns:a14="http://schemas.microsoft.com/office/drawing/2010/main" val="CCFFFF" mc:Ignorable="a14" a14:legacySpreadsheetColorIndex="41"/>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sp macro="" textlink="">
        <xdr:nvSpPr>
          <xdr:cNvPr id="115135" name="Freeform 35">
            <a:extLst>
              <a:ext uri="{FF2B5EF4-FFF2-40B4-BE49-F238E27FC236}">
                <a16:creationId xmlns:a16="http://schemas.microsoft.com/office/drawing/2014/main" id="{00000000-0008-0000-0100-0000BFC10100}"/>
              </a:ext>
            </a:extLst>
          </xdr:cNvPr>
          <xdr:cNvSpPr>
            <a:spLocks/>
          </xdr:cNvSpPr>
        </xdr:nvSpPr>
        <xdr:spPr bwMode="auto">
          <a:xfrm>
            <a:off x="494" y="498"/>
            <a:ext cx="133" cy="130"/>
          </a:xfrm>
          <a:custGeom>
            <a:avLst/>
            <a:gdLst>
              <a:gd name="T0" fmla="*/ 3 w 133"/>
              <a:gd name="T1" fmla="*/ 89 h 130"/>
              <a:gd name="T2" fmla="*/ 18 w 133"/>
              <a:gd name="T3" fmla="*/ 98 h 130"/>
              <a:gd name="T4" fmla="*/ 26 w 133"/>
              <a:gd name="T5" fmla="*/ 102 h 130"/>
              <a:gd name="T6" fmla="*/ 23 w 133"/>
              <a:gd name="T7" fmla="*/ 109 h 130"/>
              <a:gd name="T8" fmla="*/ 26 w 133"/>
              <a:gd name="T9" fmla="*/ 113 h 130"/>
              <a:gd name="T10" fmla="*/ 31 w 133"/>
              <a:gd name="T11" fmla="*/ 111 h 130"/>
              <a:gd name="T12" fmla="*/ 34 w 133"/>
              <a:gd name="T13" fmla="*/ 119 h 130"/>
              <a:gd name="T14" fmla="*/ 42 w 133"/>
              <a:gd name="T15" fmla="*/ 120 h 130"/>
              <a:gd name="T16" fmla="*/ 46 w 133"/>
              <a:gd name="T17" fmla="*/ 117 h 130"/>
              <a:gd name="T18" fmla="*/ 46 w 133"/>
              <a:gd name="T19" fmla="*/ 112 h 130"/>
              <a:gd name="T20" fmla="*/ 57 w 133"/>
              <a:gd name="T21" fmla="*/ 112 h 130"/>
              <a:gd name="T22" fmla="*/ 67 w 133"/>
              <a:gd name="T23" fmla="*/ 103 h 130"/>
              <a:gd name="T24" fmla="*/ 62 w 133"/>
              <a:gd name="T25" fmla="*/ 115 h 130"/>
              <a:gd name="T26" fmla="*/ 54 w 133"/>
              <a:gd name="T27" fmla="*/ 127 h 130"/>
              <a:gd name="T28" fmla="*/ 60 w 133"/>
              <a:gd name="T29" fmla="*/ 130 h 130"/>
              <a:gd name="T30" fmla="*/ 77 w 133"/>
              <a:gd name="T31" fmla="*/ 117 h 130"/>
              <a:gd name="T32" fmla="*/ 85 w 133"/>
              <a:gd name="T33" fmla="*/ 106 h 130"/>
              <a:gd name="T34" fmla="*/ 75 w 133"/>
              <a:gd name="T35" fmla="*/ 100 h 130"/>
              <a:gd name="T36" fmla="*/ 76 w 133"/>
              <a:gd name="T37" fmla="*/ 89 h 130"/>
              <a:gd name="T38" fmla="*/ 78 w 133"/>
              <a:gd name="T39" fmla="*/ 84 h 130"/>
              <a:gd name="T40" fmla="*/ 80 w 133"/>
              <a:gd name="T41" fmla="*/ 88 h 130"/>
              <a:gd name="T42" fmla="*/ 77 w 133"/>
              <a:gd name="T43" fmla="*/ 77 h 130"/>
              <a:gd name="T44" fmla="*/ 85 w 133"/>
              <a:gd name="T45" fmla="*/ 89 h 130"/>
              <a:gd name="T46" fmla="*/ 90 w 133"/>
              <a:gd name="T47" fmla="*/ 99 h 130"/>
              <a:gd name="T48" fmla="*/ 98 w 133"/>
              <a:gd name="T49" fmla="*/ 86 h 130"/>
              <a:gd name="T50" fmla="*/ 106 w 133"/>
              <a:gd name="T51" fmla="*/ 78 h 130"/>
              <a:gd name="T52" fmla="*/ 114 w 133"/>
              <a:gd name="T53" fmla="*/ 83 h 130"/>
              <a:gd name="T54" fmla="*/ 125 w 133"/>
              <a:gd name="T55" fmla="*/ 83 h 130"/>
              <a:gd name="T56" fmla="*/ 133 w 133"/>
              <a:gd name="T57" fmla="*/ 82 h 130"/>
              <a:gd name="T58" fmla="*/ 128 w 133"/>
              <a:gd name="T59" fmla="*/ 74 h 130"/>
              <a:gd name="T60" fmla="*/ 126 w 133"/>
              <a:gd name="T61" fmla="*/ 69 h 130"/>
              <a:gd name="T62" fmla="*/ 125 w 133"/>
              <a:gd name="T63" fmla="*/ 57 h 130"/>
              <a:gd name="T64" fmla="*/ 112 w 133"/>
              <a:gd name="T65" fmla="*/ 55 h 130"/>
              <a:gd name="T66" fmla="*/ 106 w 133"/>
              <a:gd name="T67" fmla="*/ 52 h 130"/>
              <a:gd name="T68" fmla="*/ 112 w 133"/>
              <a:gd name="T69" fmla="*/ 42 h 130"/>
              <a:gd name="T70" fmla="*/ 109 w 133"/>
              <a:gd name="T71" fmla="*/ 31 h 130"/>
              <a:gd name="T72" fmla="*/ 114 w 133"/>
              <a:gd name="T73" fmla="*/ 26 h 130"/>
              <a:gd name="T74" fmla="*/ 114 w 133"/>
              <a:gd name="T75" fmla="*/ 7 h 130"/>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Lst>
            <a:ahLst/>
            <a:cxnLst>
              <a:cxn ang="T76">
                <a:pos x="T0" y="T1"/>
              </a:cxn>
              <a:cxn ang="T77">
                <a:pos x="T2" y="T3"/>
              </a:cxn>
              <a:cxn ang="T78">
                <a:pos x="T4" y="T5"/>
              </a:cxn>
              <a:cxn ang="T79">
                <a:pos x="T6" y="T7"/>
              </a:cxn>
              <a:cxn ang="T80">
                <a:pos x="T8" y="T9"/>
              </a:cxn>
              <a:cxn ang="T81">
                <a:pos x="T10" y="T11"/>
              </a:cxn>
              <a:cxn ang="T82">
                <a:pos x="T12" y="T13"/>
              </a:cxn>
              <a:cxn ang="T83">
                <a:pos x="T14" y="T15"/>
              </a:cxn>
              <a:cxn ang="T84">
                <a:pos x="T16" y="T17"/>
              </a:cxn>
              <a:cxn ang="T85">
                <a:pos x="T18" y="T19"/>
              </a:cxn>
              <a:cxn ang="T86">
                <a:pos x="T20" y="T21"/>
              </a:cxn>
              <a:cxn ang="T87">
                <a:pos x="T22" y="T23"/>
              </a:cxn>
              <a:cxn ang="T88">
                <a:pos x="T24" y="T25"/>
              </a:cxn>
              <a:cxn ang="T89">
                <a:pos x="T26" y="T27"/>
              </a:cxn>
              <a:cxn ang="T90">
                <a:pos x="T28" y="T29"/>
              </a:cxn>
              <a:cxn ang="T91">
                <a:pos x="T30" y="T31"/>
              </a:cxn>
              <a:cxn ang="T92">
                <a:pos x="T32" y="T33"/>
              </a:cxn>
              <a:cxn ang="T93">
                <a:pos x="T34" y="T35"/>
              </a:cxn>
              <a:cxn ang="T94">
                <a:pos x="T36" y="T37"/>
              </a:cxn>
              <a:cxn ang="T95">
                <a:pos x="T38" y="T39"/>
              </a:cxn>
              <a:cxn ang="T96">
                <a:pos x="T40" y="T41"/>
              </a:cxn>
              <a:cxn ang="T97">
                <a:pos x="T42" y="T43"/>
              </a:cxn>
              <a:cxn ang="T98">
                <a:pos x="T44" y="T45"/>
              </a:cxn>
              <a:cxn ang="T99">
                <a:pos x="T46" y="T47"/>
              </a:cxn>
              <a:cxn ang="T100">
                <a:pos x="T48" y="T49"/>
              </a:cxn>
              <a:cxn ang="T101">
                <a:pos x="T50" y="T51"/>
              </a:cxn>
              <a:cxn ang="T102">
                <a:pos x="T52" y="T53"/>
              </a:cxn>
              <a:cxn ang="T103">
                <a:pos x="T54" y="T55"/>
              </a:cxn>
              <a:cxn ang="T104">
                <a:pos x="T56" y="T57"/>
              </a:cxn>
              <a:cxn ang="T105">
                <a:pos x="T58" y="T59"/>
              </a:cxn>
              <a:cxn ang="T106">
                <a:pos x="T60" y="T61"/>
              </a:cxn>
              <a:cxn ang="T107">
                <a:pos x="T62" y="T63"/>
              </a:cxn>
              <a:cxn ang="T108">
                <a:pos x="T64" y="T65"/>
              </a:cxn>
              <a:cxn ang="T109">
                <a:pos x="T66" y="T67"/>
              </a:cxn>
              <a:cxn ang="T110">
                <a:pos x="T68" y="T69"/>
              </a:cxn>
              <a:cxn ang="T111">
                <a:pos x="T70" y="T71"/>
              </a:cxn>
              <a:cxn ang="T112">
                <a:pos x="T72" y="T73"/>
              </a:cxn>
              <a:cxn ang="T113">
                <a:pos x="T74" y="T75"/>
              </a:cxn>
            </a:cxnLst>
            <a:rect l="0" t="0" r="r" b="b"/>
            <a:pathLst>
              <a:path w="133" h="130">
                <a:moveTo>
                  <a:pt x="0" y="86"/>
                </a:moveTo>
                <a:lnTo>
                  <a:pt x="3" y="89"/>
                </a:lnTo>
                <a:lnTo>
                  <a:pt x="4" y="92"/>
                </a:lnTo>
                <a:lnTo>
                  <a:pt x="18" y="98"/>
                </a:lnTo>
                <a:lnTo>
                  <a:pt x="19" y="96"/>
                </a:lnTo>
                <a:lnTo>
                  <a:pt x="26" y="102"/>
                </a:lnTo>
                <a:lnTo>
                  <a:pt x="26" y="106"/>
                </a:lnTo>
                <a:lnTo>
                  <a:pt x="23" y="109"/>
                </a:lnTo>
                <a:lnTo>
                  <a:pt x="22" y="116"/>
                </a:lnTo>
                <a:lnTo>
                  <a:pt x="26" y="113"/>
                </a:lnTo>
                <a:lnTo>
                  <a:pt x="28" y="116"/>
                </a:lnTo>
                <a:lnTo>
                  <a:pt x="31" y="111"/>
                </a:lnTo>
                <a:lnTo>
                  <a:pt x="34" y="113"/>
                </a:lnTo>
                <a:lnTo>
                  <a:pt x="34" y="119"/>
                </a:lnTo>
                <a:lnTo>
                  <a:pt x="40" y="116"/>
                </a:lnTo>
                <a:lnTo>
                  <a:pt x="42" y="120"/>
                </a:lnTo>
                <a:lnTo>
                  <a:pt x="46" y="120"/>
                </a:lnTo>
                <a:lnTo>
                  <a:pt x="46" y="117"/>
                </a:lnTo>
                <a:lnTo>
                  <a:pt x="43" y="111"/>
                </a:lnTo>
                <a:lnTo>
                  <a:pt x="46" y="112"/>
                </a:lnTo>
                <a:lnTo>
                  <a:pt x="49" y="116"/>
                </a:lnTo>
                <a:lnTo>
                  <a:pt x="57" y="112"/>
                </a:lnTo>
                <a:lnTo>
                  <a:pt x="58" y="106"/>
                </a:lnTo>
                <a:lnTo>
                  <a:pt x="67" y="103"/>
                </a:lnTo>
                <a:lnTo>
                  <a:pt x="62" y="107"/>
                </a:lnTo>
                <a:lnTo>
                  <a:pt x="62" y="115"/>
                </a:lnTo>
                <a:lnTo>
                  <a:pt x="54" y="120"/>
                </a:lnTo>
                <a:lnTo>
                  <a:pt x="54" y="127"/>
                </a:lnTo>
                <a:lnTo>
                  <a:pt x="59" y="123"/>
                </a:lnTo>
                <a:lnTo>
                  <a:pt x="60" y="130"/>
                </a:lnTo>
                <a:lnTo>
                  <a:pt x="72" y="123"/>
                </a:lnTo>
                <a:lnTo>
                  <a:pt x="77" y="117"/>
                </a:lnTo>
                <a:lnTo>
                  <a:pt x="80" y="109"/>
                </a:lnTo>
                <a:lnTo>
                  <a:pt x="85" y="106"/>
                </a:lnTo>
                <a:lnTo>
                  <a:pt x="82" y="103"/>
                </a:lnTo>
                <a:lnTo>
                  <a:pt x="75" y="100"/>
                </a:lnTo>
                <a:lnTo>
                  <a:pt x="73" y="96"/>
                </a:lnTo>
                <a:lnTo>
                  <a:pt x="76" y="89"/>
                </a:lnTo>
                <a:lnTo>
                  <a:pt x="71" y="85"/>
                </a:lnTo>
                <a:lnTo>
                  <a:pt x="78" y="84"/>
                </a:lnTo>
                <a:lnTo>
                  <a:pt x="77" y="86"/>
                </a:lnTo>
                <a:lnTo>
                  <a:pt x="80" y="88"/>
                </a:lnTo>
                <a:lnTo>
                  <a:pt x="82" y="85"/>
                </a:lnTo>
                <a:lnTo>
                  <a:pt x="77" y="77"/>
                </a:lnTo>
                <a:lnTo>
                  <a:pt x="86" y="87"/>
                </a:lnTo>
                <a:lnTo>
                  <a:pt x="85" y="89"/>
                </a:lnTo>
                <a:lnTo>
                  <a:pt x="85" y="94"/>
                </a:lnTo>
                <a:lnTo>
                  <a:pt x="90" y="99"/>
                </a:lnTo>
                <a:lnTo>
                  <a:pt x="95" y="95"/>
                </a:lnTo>
                <a:lnTo>
                  <a:pt x="98" y="86"/>
                </a:lnTo>
                <a:lnTo>
                  <a:pt x="101" y="83"/>
                </a:lnTo>
                <a:lnTo>
                  <a:pt x="106" y="78"/>
                </a:lnTo>
                <a:lnTo>
                  <a:pt x="112" y="78"/>
                </a:lnTo>
                <a:lnTo>
                  <a:pt x="114" y="83"/>
                </a:lnTo>
                <a:lnTo>
                  <a:pt x="114" y="86"/>
                </a:lnTo>
                <a:lnTo>
                  <a:pt x="125" y="83"/>
                </a:lnTo>
                <a:lnTo>
                  <a:pt x="129" y="79"/>
                </a:lnTo>
                <a:lnTo>
                  <a:pt x="133" y="82"/>
                </a:lnTo>
                <a:lnTo>
                  <a:pt x="132" y="77"/>
                </a:lnTo>
                <a:lnTo>
                  <a:pt x="128" y="74"/>
                </a:lnTo>
                <a:lnTo>
                  <a:pt x="124" y="74"/>
                </a:lnTo>
                <a:lnTo>
                  <a:pt x="126" y="69"/>
                </a:lnTo>
                <a:lnTo>
                  <a:pt x="126" y="63"/>
                </a:lnTo>
                <a:lnTo>
                  <a:pt x="125" y="57"/>
                </a:lnTo>
                <a:lnTo>
                  <a:pt x="121" y="54"/>
                </a:lnTo>
                <a:lnTo>
                  <a:pt x="112" y="55"/>
                </a:lnTo>
                <a:lnTo>
                  <a:pt x="111" y="52"/>
                </a:lnTo>
                <a:lnTo>
                  <a:pt x="106" y="52"/>
                </a:lnTo>
                <a:lnTo>
                  <a:pt x="106" y="44"/>
                </a:lnTo>
                <a:lnTo>
                  <a:pt x="112" y="42"/>
                </a:lnTo>
                <a:lnTo>
                  <a:pt x="111" y="34"/>
                </a:lnTo>
                <a:lnTo>
                  <a:pt x="109" y="31"/>
                </a:lnTo>
                <a:lnTo>
                  <a:pt x="111" y="28"/>
                </a:lnTo>
                <a:lnTo>
                  <a:pt x="114" y="26"/>
                </a:lnTo>
                <a:lnTo>
                  <a:pt x="112" y="14"/>
                </a:lnTo>
                <a:lnTo>
                  <a:pt x="114" y="7"/>
                </a:lnTo>
                <a:lnTo>
                  <a:pt x="119" y="0"/>
                </a:lnTo>
              </a:path>
            </a:pathLst>
          </a:custGeom>
          <a:solidFill>
            <a:srgbClr xmlns:mc="http://schemas.openxmlformats.org/markup-compatibility/2006" xmlns:a14="http://schemas.microsoft.com/office/drawing/2010/main" val="CCFFFF" mc:Ignorable="a14" a14:legacySpreadsheetColorIndex="41"/>
          </a:solidFill>
          <a:ln w="28575" cmpd="sng">
            <a:solidFill>
              <a:srgbClr xmlns:mc="http://schemas.openxmlformats.org/markup-compatibility/2006" xmlns:a14="http://schemas.microsoft.com/office/drawing/2010/main" val="000000" mc:Ignorable="a14" a14:legacySpreadsheetColorIndex="64"/>
            </a:solidFill>
            <a:round/>
            <a:headEnd/>
            <a:tailEnd/>
          </a:ln>
        </xdr:spPr>
      </xdr:sp>
    </xdr:grpSp>
    <xdr:clientData/>
  </xdr:twoCellAnchor>
  <xdr:twoCellAnchor>
    <xdr:from>
      <xdr:col>1</xdr:col>
      <xdr:colOff>361950</xdr:colOff>
      <xdr:row>28</xdr:row>
      <xdr:rowOff>28575</xdr:rowOff>
    </xdr:from>
    <xdr:to>
      <xdr:col>3</xdr:col>
      <xdr:colOff>190500</xdr:colOff>
      <xdr:row>29</xdr:row>
      <xdr:rowOff>0</xdr:rowOff>
    </xdr:to>
    <xdr:sp macro="" textlink="">
      <xdr:nvSpPr>
        <xdr:cNvPr id="115083" name="Freeform 36">
          <a:extLst>
            <a:ext uri="{FF2B5EF4-FFF2-40B4-BE49-F238E27FC236}">
              <a16:creationId xmlns:a16="http://schemas.microsoft.com/office/drawing/2014/main" id="{00000000-0008-0000-0100-00008BC10100}"/>
            </a:ext>
          </a:extLst>
        </xdr:cNvPr>
        <xdr:cNvSpPr>
          <a:spLocks/>
        </xdr:cNvSpPr>
      </xdr:nvSpPr>
      <xdr:spPr bwMode="auto">
        <a:xfrm>
          <a:off x="581025" y="4838700"/>
          <a:ext cx="1200150" cy="142875"/>
        </a:xfrm>
        <a:custGeom>
          <a:avLst/>
          <a:gdLst>
            <a:gd name="T0" fmla="*/ 2147483647 w 126"/>
            <a:gd name="T1" fmla="*/ 0 h 15"/>
            <a:gd name="T2" fmla="*/ 0 w 126"/>
            <a:gd name="T3" fmla="*/ 2147483647 h 15"/>
            <a:gd name="T4" fmla="*/ 2147483647 w 126"/>
            <a:gd name="T5" fmla="*/ 2147483647 h 15"/>
            <a:gd name="T6" fmla="*/ 2147483647 w 126"/>
            <a:gd name="T7" fmla="*/ 2147483647 h 15"/>
            <a:gd name="T8" fmla="*/ 2147483647 w 126"/>
            <a:gd name="T9" fmla="*/ 0 h 15"/>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26" h="15">
              <a:moveTo>
                <a:pt x="1" y="0"/>
              </a:moveTo>
              <a:lnTo>
                <a:pt x="0" y="3"/>
              </a:lnTo>
              <a:lnTo>
                <a:pt x="126" y="15"/>
              </a:lnTo>
              <a:lnTo>
                <a:pt x="125" y="12"/>
              </a:lnTo>
              <a:lnTo>
                <a:pt x="1" y="0"/>
              </a:lnTo>
              <a:close/>
            </a:path>
          </a:pathLst>
        </a:cu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228600</xdr:colOff>
      <xdr:row>36</xdr:row>
      <xdr:rowOff>57150</xdr:rowOff>
    </xdr:from>
    <xdr:to>
      <xdr:col>15</xdr:col>
      <xdr:colOff>114300</xdr:colOff>
      <xdr:row>41</xdr:row>
      <xdr:rowOff>95250</xdr:rowOff>
    </xdr:to>
    <xdr:sp macro="" textlink="">
      <xdr:nvSpPr>
        <xdr:cNvPr id="115084" name="Freeform 37">
          <a:extLst>
            <a:ext uri="{FF2B5EF4-FFF2-40B4-BE49-F238E27FC236}">
              <a16:creationId xmlns:a16="http://schemas.microsoft.com/office/drawing/2014/main" id="{00000000-0008-0000-0100-00008CC10100}"/>
            </a:ext>
          </a:extLst>
        </xdr:cNvPr>
        <xdr:cNvSpPr>
          <a:spLocks/>
        </xdr:cNvSpPr>
      </xdr:nvSpPr>
      <xdr:spPr bwMode="auto">
        <a:xfrm>
          <a:off x="8677275" y="6238875"/>
          <a:ext cx="1257300" cy="895350"/>
        </a:xfrm>
        <a:custGeom>
          <a:avLst/>
          <a:gdLst>
            <a:gd name="T0" fmla="*/ 2147483647 w 132"/>
            <a:gd name="T1" fmla="*/ 2147483647 h 94"/>
            <a:gd name="T2" fmla="*/ 2147483647 w 132"/>
            <a:gd name="T3" fmla="*/ 2147483647 h 94"/>
            <a:gd name="T4" fmla="*/ 2147483647 w 132"/>
            <a:gd name="T5" fmla="*/ 2147483647 h 94"/>
            <a:gd name="T6" fmla="*/ 2147483647 w 132"/>
            <a:gd name="T7" fmla="*/ 2147483647 h 94"/>
            <a:gd name="T8" fmla="*/ 2147483647 w 132"/>
            <a:gd name="T9" fmla="*/ 2147483647 h 94"/>
            <a:gd name="T10" fmla="*/ 2147483647 w 132"/>
            <a:gd name="T11" fmla="*/ 2147483647 h 94"/>
            <a:gd name="T12" fmla="*/ 2147483647 w 132"/>
            <a:gd name="T13" fmla="*/ 2147483647 h 94"/>
            <a:gd name="T14" fmla="*/ 2147483647 w 132"/>
            <a:gd name="T15" fmla="*/ 2147483647 h 94"/>
            <a:gd name="T16" fmla="*/ 2147483647 w 132"/>
            <a:gd name="T17" fmla="*/ 2147483647 h 94"/>
            <a:gd name="T18" fmla="*/ 2147483647 w 132"/>
            <a:gd name="T19" fmla="*/ 2147483647 h 94"/>
            <a:gd name="T20" fmla="*/ 2147483647 w 132"/>
            <a:gd name="T21" fmla="*/ 2147483647 h 94"/>
            <a:gd name="T22" fmla="*/ 2147483647 w 132"/>
            <a:gd name="T23" fmla="*/ 2147483647 h 94"/>
            <a:gd name="T24" fmla="*/ 2147483647 w 132"/>
            <a:gd name="T25" fmla="*/ 2147483647 h 94"/>
            <a:gd name="T26" fmla="*/ 2147483647 w 132"/>
            <a:gd name="T27" fmla="*/ 2147483647 h 94"/>
            <a:gd name="T28" fmla="*/ 2147483647 w 132"/>
            <a:gd name="T29" fmla="*/ 2147483647 h 94"/>
            <a:gd name="T30" fmla="*/ 2147483647 w 132"/>
            <a:gd name="T31" fmla="*/ 2147483647 h 94"/>
            <a:gd name="T32" fmla="*/ 2147483647 w 132"/>
            <a:gd name="T33" fmla="*/ 2147483647 h 94"/>
            <a:gd name="T34" fmla="*/ 2147483647 w 132"/>
            <a:gd name="T35" fmla="*/ 2147483647 h 94"/>
            <a:gd name="T36" fmla="*/ 2147483647 w 132"/>
            <a:gd name="T37" fmla="*/ 2147483647 h 94"/>
            <a:gd name="T38" fmla="*/ 2147483647 w 132"/>
            <a:gd name="T39" fmla="*/ 2147483647 h 94"/>
            <a:gd name="T40" fmla="*/ 2147483647 w 132"/>
            <a:gd name="T41" fmla="*/ 2147483647 h 94"/>
            <a:gd name="T42" fmla="*/ 2147483647 w 132"/>
            <a:gd name="T43" fmla="*/ 2147483647 h 94"/>
            <a:gd name="T44" fmla="*/ 2147483647 w 132"/>
            <a:gd name="T45" fmla="*/ 2147483647 h 94"/>
            <a:gd name="T46" fmla="*/ 2147483647 w 132"/>
            <a:gd name="T47" fmla="*/ 2147483647 h 94"/>
            <a:gd name="T48" fmla="*/ 2147483647 w 132"/>
            <a:gd name="T49" fmla="*/ 2147483647 h 94"/>
            <a:gd name="T50" fmla="*/ 2147483647 w 132"/>
            <a:gd name="T51" fmla="*/ 2147483647 h 94"/>
            <a:gd name="T52" fmla="*/ 2147483647 w 132"/>
            <a:gd name="T53" fmla="*/ 2147483647 h 94"/>
            <a:gd name="T54" fmla="*/ 2147483647 w 132"/>
            <a:gd name="T55" fmla="*/ 2147483647 h 94"/>
            <a:gd name="T56" fmla="*/ 2147483647 w 132"/>
            <a:gd name="T57" fmla="*/ 2147483647 h 94"/>
            <a:gd name="T58" fmla="*/ 2147483647 w 132"/>
            <a:gd name="T59" fmla="*/ 2147483647 h 94"/>
            <a:gd name="T60" fmla="*/ 2147483647 w 132"/>
            <a:gd name="T61" fmla="*/ 2147483647 h 94"/>
            <a:gd name="T62" fmla="*/ 2147483647 w 132"/>
            <a:gd name="T63" fmla="*/ 2147483647 h 94"/>
            <a:gd name="T64" fmla="*/ 2147483647 w 132"/>
            <a:gd name="T65" fmla="*/ 2147483647 h 94"/>
            <a:gd name="T66" fmla="*/ 2147483647 w 132"/>
            <a:gd name="T67" fmla="*/ 2147483647 h 94"/>
            <a:gd name="T68" fmla="*/ 2147483647 w 132"/>
            <a:gd name="T69" fmla="*/ 2147483647 h 94"/>
            <a:gd name="T70" fmla="*/ 2147483647 w 132"/>
            <a:gd name="T71" fmla="*/ 2147483647 h 94"/>
            <a:gd name="T72" fmla="*/ 2147483647 w 132"/>
            <a:gd name="T73" fmla="*/ 2147483647 h 94"/>
            <a:gd name="T74" fmla="*/ 2147483647 w 132"/>
            <a:gd name="T75" fmla="*/ 2147483647 h 94"/>
            <a:gd name="T76" fmla="*/ 2147483647 w 132"/>
            <a:gd name="T77" fmla="*/ 2147483647 h 94"/>
            <a:gd name="T78" fmla="*/ 2147483647 w 132"/>
            <a:gd name="T79" fmla="*/ 0 h 94"/>
            <a:gd name="T80" fmla="*/ 2147483647 w 132"/>
            <a:gd name="T81" fmla="*/ 2147483647 h 94"/>
            <a:gd name="T82" fmla="*/ 2147483647 w 132"/>
            <a:gd name="T83" fmla="*/ 2147483647 h 94"/>
            <a:gd name="T84" fmla="*/ 2147483647 w 132"/>
            <a:gd name="T85" fmla="*/ 2147483647 h 94"/>
            <a:gd name="T86" fmla="*/ 2147483647 w 132"/>
            <a:gd name="T87" fmla="*/ 2147483647 h 94"/>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Lst>
          <a:ahLst/>
          <a:cxnLst>
            <a:cxn ang="T88">
              <a:pos x="T0" y="T1"/>
            </a:cxn>
            <a:cxn ang="T89">
              <a:pos x="T2" y="T3"/>
            </a:cxn>
            <a:cxn ang="T90">
              <a:pos x="T4" y="T5"/>
            </a:cxn>
            <a:cxn ang="T91">
              <a:pos x="T6" y="T7"/>
            </a:cxn>
            <a:cxn ang="T92">
              <a:pos x="T8" y="T9"/>
            </a:cxn>
            <a:cxn ang="T93">
              <a:pos x="T10" y="T11"/>
            </a:cxn>
            <a:cxn ang="T94">
              <a:pos x="T12" y="T13"/>
            </a:cxn>
            <a:cxn ang="T95">
              <a:pos x="T14" y="T15"/>
            </a:cxn>
            <a:cxn ang="T96">
              <a:pos x="T16" y="T17"/>
            </a:cxn>
            <a:cxn ang="T97">
              <a:pos x="T18" y="T19"/>
            </a:cxn>
            <a:cxn ang="T98">
              <a:pos x="T20" y="T21"/>
            </a:cxn>
            <a:cxn ang="T99">
              <a:pos x="T22" y="T23"/>
            </a:cxn>
            <a:cxn ang="T100">
              <a:pos x="T24" y="T25"/>
            </a:cxn>
            <a:cxn ang="T101">
              <a:pos x="T26" y="T27"/>
            </a:cxn>
            <a:cxn ang="T102">
              <a:pos x="T28" y="T29"/>
            </a:cxn>
            <a:cxn ang="T103">
              <a:pos x="T30" y="T31"/>
            </a:cxn>
            <a:cxn ang="T104">
              <a:pos x="T32" y="T33"/>
            </a:cxn>
            <a:cxn ang="T105">
              <a:pos x="T34" y="T35"/>
            </a:cxn>
            <a:cxn ang="T106">
              <a:pos x="T36" y="T37"/>
            </a:cxn>
            <a:cxn ang="T107">
              <a:pos x="T38" y="T39"/>
            </a:cxn>
            <a:cxn ang="T108">
              <a:pos x="T40" y="T41"/>
            </a:cxn>
            <a:cxn ang="T109">
              <a:pos x="T42" y="T43"/>
            </a:cxn>
            <a:cxn ang="T110">
              <a:pos x="T44" y="T45"/>
            </a:cxn>
            <a:cxn ang="T111">
              <a:pos x="T46" y="T47"/>
            </a:cxn>
            <a:cxn ang="T112">
              <a:pos x="T48" y="T49"/>
            </a:cxn>
            <a:cxn ang="T113">
              <a:pos x="T50" y="T51"/>
            </a:cxn>
            <a:cxn ang="T114">
              <a:pos x="T52" y="T53"/>
            </a:cxn>
            <a:cxn ang="T115">
              <a:pos x="T54" y="T55"/>
            </a:cxn>
            <a:cxn ang="T116">
              <a:pos x="T56" y="T57"/>
            </a:cxn>
            <a:cxn ang="T117">
              <a:pos x="T58" y="T59"/>
            </a:cxn>
            <a:cxn ang="T118">
              <a:pos x="T60" y="T61"/>
            </a:cxn>
            <a:cxn ang="T119">
              <a:pos x="T62" y="T63"/>
            </a:cxn>
            <a:cxn ang="T120">
              <a:pos x="T64" y="T65"/>
            </a:cxn>
            <a:cxn ang="T121">
              <a:pos x="T66" y="T67"/>
            </a:cxn>
            <a:cxn ang="T122">
              <a:pos x="T68" y="T69"/>
            </a:cxn>
            <a:cxn ang="T123">
              <a:pos x="T70" y="T71"/>
            </a:cxn>
            <a:cxn ang="T124">
              <a:pos x="T72" y="T73"/>
            </a:cxn>
            <a:cxn ang="T125">
              <a:pos x="T74" y="T75"/>
            </a:cxn>
            <a:cxn ang="T126">
              <a:pos x="T76" y="T77"/>
            </a:cxn>
            <a:cxn ang="T127">
              <a:pos x="T78" y="T79"/>
            </a:cxn>
            <a:cxn ang="T128">
              <a:pos x="T80" y="T81"/>
            </a:cxn>
            <a:cxn ang="T129">
              <a:pos x="T82" y="T83"/>
            </a:cxn>
            <a:cxn ang="T130">
              <a:pos x="T84" y="T85"/>
            </a:cxn>
            <a:cxn ang="T131">
              <a:pos x="T86" y="T87"/>
            </a:cxn>
          </a:cxnLst>
          <a:rect l="0" t="0" r="r" b="b"/>
          <a:pathLst>
            <a:path w="132" h="94">
              <a:moveTo>
                <a:pt x="9" y="11"/>
              </a:moveTo>
              <a:lnTo>
                <a:pt x="8" y="16"/>
              </a:lnTo>
              <a:lnTo>
                <a:pt x="11" y="24"/>
              </a:lnTo>
              <a:lnTo>
                <a:pt x="10" y="29"/>
              </a:lnTo>
              <a:lnTo>
                <a:pt x="7" y="32"/>
              </a:lnTo>
              <a:lnTo>
                <a:pt x="2" y="32"/>
              </a:lnTo>
              <a:lnTo>
                <a:pt x="0" y="38"/>
              </a:lnTo>
              <a:lnTo>
                <a:pt x="3" y="40"/>
              </a:lnTo>
              <a:lnTo>
                <a:pt x="2" y="54"/>
              </a:lnTo>
              <a:lnTo>
                <a:pt x="6" y="62"/>
              </a:lnTo>
              <a:lnTo>
                <a:pt x="10" y="62"/>
              </a:lnTo>
              <a:lnTo>
                <a:pt x="12" y="70"/>
              </a:lnTo>
              <a:lnTo>
                <a:pt x="16" y="70"/>
              </a:lnTo>
              <a:lnTo>
                <a:pt x="22" y="76"/>
              </a:lnTo>
              <a:lnTo>
                <a:pt x="22" y="81"/>
              </a:lnTo>
              <a:lnTo>
                <a:pt x="17" y="81"/>
              </a:lnTo>
              <a:lnTo>
                <a:pt x="22" y="88"/>
              </a:lnTo>
              <a:lnTo>
                <a:pt x="23" y="94"/>
              </a:lnTo>
              <a:lnTo>
                <a:pt x="29" y="87"/>
              </a:lnTo>
              <a:lnTo>
                <a:pt x="27" y="84"/>
              </a:lnTo>
              <a:lnTo>
                <a:pt x="32" y="79"/>
              </a:lnTo>
              <a:lnTo>
                <a:pt x="44" y="76"/>
              </a:lnTo>
              <a:lnTo>
                <a:pt x="47" y="79"/>
              </a:lnTo>
              <a:lnTo>
                <a:pt x="51" y="76"/>
              </a:lnTo>
              <a:lnTo>
                <a:pt x="58" y="76"/>
              </a:lnTo>
              <a:lnTo>
                <a:pt x="62" y="85"/>
              </a:lnTo>
              <a:lnTo>
                <a:pt x="65" y="79"/>
              </a:lnTo>
              <a:lnTo>
                <a:pt x="65" y="66"/>
              </a:lnTo>
              <a:lnTo>
                <a:pt x="71" y="61"/>
              </a:lnTo>
              <a:lnTo>
                <a:pt x="72" y="56"/>
              </a:lnTo>
              <a:lnTo>
                <a:pt x="79" y="55"/>
              </a:lnTo>
              <a:lnTo>
                <a:pt x="80" y="58"/>
              </a:lnTo>
              <a:lnTo>
                <a:pt x="78" y="63"/>
              </a:lnTo>
              <a:lnTo>
                <a:pt x="80" y="66"/>
              </a:lnTo>
              <a:lnTo>
                <a:pt x="83" y="60"/>
              </a:lnTo>
              <a:lnTo>
                <a:pt x="91" y="62"/>
              </a:lnTo>
              <a:lnTo>
                <a:pt x="94" y="64"/>
              </a:lnTo>
              <a:lnTo>
                <a:pt x="99" y="63"/>
              </a:lnTo>
              <a:lnTo>
                <a:pt x="104" y="66"/>
              </a:lnTo>
              <a:lnTo>
                <a:pt x="104" y="72"/>
              </a:lnTo>
              <a:lnTo>
                <a:pt x="108" y="69"/>
              </a:lnTo>
              <a:lnTo>
                <a:pt x="111" y="72"/>
              </a:lnTo>
              <a:lnTo>
                <a:pt x="111" y="76"/>
              </a:lnTo>
              <a:lnTo>
                <a:pt x="105" y="80"/>
              </a:lnTo>
              <a:lnTo>
                <a:pt x="102" y="85"/>
              </a:lnTo>
              <a:lnTo>
                <a:pt x="104" y="94"/>
              </a:lnTo>
              <a:lnTo>
                <a:pt x="110" y="88"/>
              </a:lnTo>
              <a:lnTo>
                <a:pt x="115" y="87"/>
              </a:lnTo>
              <a:lnTo>
                <a:pt x="115" y="83"/>
              </a:lnTo>
              <a:lnTo>
                <a:pt x="125" y="87"/>
              </a:lnTo>
              <a:lnTo>
                <a:pt x="127" y="90"/>
              </a:lnTo>
              <a:lnTo>
                <a:pt x="131" y="88"/>
              </a:lnTo>
              <a:lnTo>
                <a:pt x="132" y="78"/>
              </a:lnTo>
              <a:lnTo>
                <a:pt x="127" y="73"/>
              </a:lnTo>
              <a:lnTo>
                <a:pt x="130" y="64"/>
              </a:lnTo>
              <a:lnTo>
                <a:pt x="126" y="60"/>
              </a:lnTo>
              <a:lnTo>
                <a:pt x="131" y="54"/>
              </a:lnTo>
              <a:lnTo>
                <a:pt x="131" y="33"/>
              </a:lnTo>
              <a:lnTo>
                <a:pt x="126" y="43"/>
              </a:lnTo>
              <a:lnTo>
                <a:pt x="121" y="42"/>
              </a:lnTo>
              <a:lnTo>
                <a:pt x="123" y="49"/>
              </a:lnTo>
              <a:lnTo>
                <a:pt x="118" y="54"/>
              </a:lnTo>
              <a:lnTo>
                <a:pt x="113" y="52"/>
              </a:lnTo>
              <a:lnTo>
                <a:pt x="108" y="56"/>
              </a:lnTo>
              <a:lnTo>
                <a:pt x="104" y="54"/>
              </a:lnTo>
              <a:lnTo>
                <a:pt x="97" y="54"/>
              </a:lnTo>
              <a:lnTo>
                <a:pt x="98" y="50"/>
              </a:lnTo>
              <a:lnTo>
                <a:pt x="101" y="45"/>
              </a:lnTo>
              <a:lnTo>
                <a:pt x="98" y="39"/>
              </a:lnTo>
              <a:lnTo>
                <a:pt x="96" y="44"/>
              </a:lnTo>
              <a:lnTo>
                <a:pt x="89" y="44"/>
              </a:lnTo>
              <a:lnTo>
                <a:pt x="85" y="37"/>
              </a:lnTo>
              <a:lnTo>
                <a:pt x="87" y="31"/>
              </a:lnTo>
              <a:lnTo>
                <a:pt x="76" y="22"/>
              </a:lnTo>
              <a:lnTo>
                <a:pt x="76" y="10"/>
              </a:lnTo>
              <a:lnTo>
                <a:pt x="65" y="16"/>
              </a:lnTo>
              <a:lnTo>
                <a:pt x="59" y="16"/>
              </a:lnTo>
              <a:lnTo>
                <a:pt x="50" y="12"/>
              </a:lnTo>
              <a:lnTo>
                <a:pt x="50" y="6"/>
              </a:lnTo>
              <a:lnTo>
                <a:pt x="42" y="0"/>
              </a:lnTo>
              <a:lnTo>
                <a:pt x="38" y="7"/>
              </a:lnTo>
              <a:lnTo>
                <a:pt x="33" y="7"/>
              </a:lnTo>
              <a:lnTo>
                <a:pt x="28" y="1"/>
              </a:lnTo>
              <a:lnTo>
                <a:pt x="26" y="7"/>
              </a:lnTo>
              <a:lnTo>
                <a:pt x="27" y="13"/>
              </a:lnTo>
              <a:lnTo>
                <a:pt x="22" y="16"/>
              </a:lnTo>
              <a:lnTo>
                <a:pt x="12" y="10"/>
              </a:lnTo>
              <a:lnTo>
                <a:pt x="9" y="11"/>
              </a:lnTo>
              <a:close/>
            </a:path>
          </a:pathLst>
        </a:custGeom>
        <a:solidFill>
          <a:srgbClr xmlns:mc="http://schemas.openxmlformats.org/markup-compatibility/2006" xmlns:a14="http://schemas.microsoft.com/office/drawing/2010/main" val="FF99CC" mc:Ignorable="a14" a14:legacySpreadsheetColorIndex="45"/>
        </a:solidFill>
        <a:ln w="28575" cmpd="sng">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7</xdr:col>
      <xdr:colOff>323850</xdr:colOff>
      <xdr:row>25</xdr:row>
      <xdr:rowOff>9525</xdr:rowOff>
    </xdr:from>
    <xdr:to>
      <xdr:col>8</xdr:col>
      <xdr:colOff>104775</xdr:colOff>
      <xdr:row>26</xdr:row>
      <xdr:rowOff>9525</xdr:rowOff>
    </xdr:to>
    <xdr:sp macro="" textlink="">
      <xdr:nvSpPr>
        <xdr:cNvPr id="23590" name="Rectangle 38">
          <a:extLst>
            <a:ext uri="{FF2B5EF4-FFF2-40B4-BE49-F238E27FC236}">
              <a16:creationId xmlns:a16="http://schemas.microsoft.com/office/drawing/2014/main" id="{00000000-0008-0000-0100-0000265C0000}"/>
            </a:ext>
          </a:extLst>
        </xdr:cNvPr>
        <xdr:cNvSpPr>
          <a:spLocks noChangeArrowheads="1"/>
        </xdr:cNvSpPr>
      </xdr:nvSpPr>
      <xdr:spPr bwMode="auto">
        <a:xfrm>
          <a:off x="4657725" y="4305300"/>
          <a:ext cx="4667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900" b="1" i="0" u="none" strike="noStrike" baseline="0">
              <a:solidFill>
                <a:srgbClr val="000000"/>
              </a:solidFill>
              <a:latin typeface="ＭＳ Ｐゴシック"/>
              <a:ea typeface="ＭＳ Ｐゴシック"/>
            </a:rPr>
            <a:t>山口市</a:t>
          </a:r>
          <a:endParaRPr lang="ja-JP" altLang="en-US"/>
        </a:p>
      </xdr:txBody>
    </xdr:sp>
    <xdr:clientData/>
  </xdr:twoCellAnchor>
  <xdr:twoCellAnchor>
    <xdr:from>
      <xdr:col>10</xdr:col>
      <xdr:colOff>333375</xdr:colOff>
      <xdr:row>3</xdr:row>
      <xdr:rowOff>133350</xdr:rowOff>
    </xdr:from>
    <xdr:to>
      <xdr:col>11</xdr:col>
      <xdr:colOff>561975</xdr:colOff>
      <xdr:row>5</xdr:row>
      <xdr:rowOff>66675</xdr:rowOff>
    </xdr:to>
    <xdr:sp macro="" textlink="">
      <xdr:nvSpPr>
        <xdr:cNvPr id="23591" name="Rectangle 39">
          <a:extLst>
            <a:ext uri="{FF2B5EF4-FFF2-40B4-BE49-F238E27FC236}">
              <a16:creationId xmlns:a16="http://schemas.microsoft.com/office/drawing/2014/main" id="{00000000-0008-0000-0100-0000275C0000}"/>
            </a:ext>
          </a:extLst>
        </xdr:cNvPr>
        <xdr:cNvSpPr>
          <a:spLocks noChangeArrowheads="1"/>
        </xdr:cNvSpPr>
      </xdr:nvSpPr>
      <xdr:spPr bwMode="auto">
        <a:xfrm>
          <a:off x="6724650" y="657225"/>
          <a:ext cx="9144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0" anchor="t" upright="1"/>
        <a:lstStyle/>
        <a:p>
          <a:pPr algn="ctr" rtl="0">
            <a:defRPr sz="1000"/>
          </a:pPr>
          <a:r>
            <a:rPr lang="ja-JP" altLang="en-US" sz="1600" b="0" i="0" u="none" strike="noStrike" baseline="0">
              <a:solidFill>
                <a:srgbClr val="000000"/>
              </a:solidFill>
              <a:latin typeface="ＭＳ Ｐゴシック"/>
              <a:ea typeface="ＭＳ Ｐゴシック"/>
            </a:rPr>
            <a:t>島根県</a:t>
          </a:r>
          <a:endParaRPr lang="ja-JP" altLang="en-US"/>
        </a:p>
      </xdr:txBody>
    </xdr:sp>
    <xdr:clientData/>
  </xdr:twoCellAnchor>
  <xdr:twoCellAnchor>
    <xdr:from>
      <xdr:col>7</xdr:col>
      <xdr:colOff>276225</xdr:colOff>
      <xdr:row>31</xdr:row>
      <xdr:rowOff>0</xdr:rowOff>
    </xdr:from>
    <xdr:to>
      <xdr:col>8</xdr:col>
      <xdr:colOff>57150</xdr:colOff>
      <xdr:row>32</xdr:row>
      <xdr:rowOff>0</xdr:rowOff>
    </xdr:to>
    <xdr:sp macro="" textlink="">
      <xdr:nvSpPr>
        <xdr:cNvPr id="23592" name="Rectangle 40">
          <a:extLst>
            <a:ext uri="{FF2B5EF4-FFF2-40B4-BE49-F238E27FC236}">
              <a16:creationId xmlns:a16="http://schemas.microsoft.com/office/drawing/2014/main" id="{00000000-0008-0000-0100-0000285C0000}"/>
            </a:ext>
          </a:extLst>
        </xdr:cNvPr>
        <xdr:cNvSpPr>
          <a:spLocks noChangeArrowheads="1"/>
        </xdr:cNvSpPr>
      </xdr:nvSpPr>
      <xdr:spPr bwMode="auto">
        <a:xfrm>
          <a:off x="4610100" y="5324475"/>
          <a:ext cx="4667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900" b="1" i="0" u="none" strike="noStrike" baseline="0">
              <a:solidFill>
                <a:srgbClr val="000000"/>
              </a:solidFill>
              <a:latin typeface="ＭＳ Ｐゴシック"/>
              <a:ea typeface="ＭＳ Ｐゴシック"/>
            </a:rPr>
            <a:t>防府市</a:t>
          </a:r>
          <a:endParaRPr lang="ja-JP" altLang="en-US"/>
        </a:p>
      </xdr:txBody>
    </xdr:sp>
    <xdr:clientData/>
  </xdr:twoCellAnchor>
  <xdr:twoCellAnchor>
    <xdr:from>
      <xdr:col>9</xdr:col>
      <xdr:colOff>647700</xdr:colOff>
      <xdr:row>27</xdr:row>
      <xdr:rowOff>28575</xdr:rowOff>
    </xdr:from>
    <xdr:to>
      <xdr:col>10</xdr:col>
      <xdr:colOff>428625</xdr:colOff>
      <xdr:row>28</xdr:row>
      <xdr:rowOff>28575</xdr:rowOff>
    </xdr:to>
    <xdr:sp macro="" textlink="">
      <xdr:nvSpPr>
        <xdr:cNvPr id="23593" name="Rectangle 41">
          <a:extLst>
            <a:ext uri="{FF2B5EF4-FFF2-40B4-BE49-F238E27FC236}">
              <a16:creationId xmlns:a16="http://schemas.microsoft.com/office/drawing/2014/main" id="{00000000-0008-0000-0100-0000295C0000}"/>
            </a:ext>
          </a:extLst>
        </xdr:cNvPr>
        <xdr:cNvSpPr>
          <a:spLocks noChangeArrowheads="1"/>
        </xdr:cNvSpPr>
      </xdr:nvSpPr>
      <xdr:spPr bwMode="auto">
        <a:xfrm>
          <a:off x="6353175" y="4667250"/>
          <a:ext cx="4667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900" b="1" i="0" u="none" strike="noStrike" baseline="0">
              <a:solidFill>
                <a:srgbClr val="000000"/>
              </a:solidFill>
              <a:latin typeface="ＭＳ Ｐゴシック"/>
              <a:ea typeface="ＭＳ Ｐゴシック"/>
            </a:rPr>
            <a:t>周南市</a:t>
          </a:r>
          <a:endParaRPr lang="ja-JP" altLang="en-US"/>
        </a:p>
      </xdr:txBody>
    </xdr:sp>
    <xdr:clientData/>
  </xdr:twoCellAnchor>
  <xdr:twoCellAnchor>
    <xdr:from>
      <xdr:col>10</xdr:col>
      <xdr:colOff>238125</xdr:colOff>
      <xdr:row>33</xdr:row>
      <xdr:rowOff>47625</xdr:rowOff>
    </xdr:from>
    <xdr:to>
      <xdr:col>11</xdr:col>
      <xdr:colOff>19050</xdr:colOff>
      <xdr:row>34</xdr:row>
      <xdr:rowOff>47625</xdr:rowOff>
    </xdr:to>
    <xdr:sp macro="" textlink="">
      <xdr:nvSpPr>
        <xdr:cNvPr id="23594" name="Rectangle 42">
          <a:extLst>
            <a:ext uri="{FF2B5EF4-FFF2-40B4-BE49-F238E27FC236}">
              <a16:creationId xmlns:a16="http://schemas.microsoft.com/office/drawing/2014/main" id="{00000000-0008-0000-0100-00002A5C0000}"/>
            </a:ext>
          </a:extLst>
        </xdr:cNvPr>
        <xdr:cNvSpPr>
          <a:spLocks noChangeArrowheads="1"/>
        </xdr:cNvSpPr>
      </xdr:nvSpPr>
      <xdr:spPr bwMode="auto">
        <a:xfrm>
          <a:off x="6629400" y="5715000"/>
          <a:ext cx="4667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900" b="1" i="0" u="none" strike="noStrike" baseline="0">
              <a:solidFill>
                <a:srgbClr val="000000"/>
              </a:solidFill>
              <a:latin typeface="ＭＳ Ｐゴシック"/>
              <a:ea typeface="ＭＳ Ｐゴシック"/>
            </a:rPr>
            <a:t>下松市</a:t>
          </a:r>
          <a:endParaRPr lang="ja-JP" altLang="en-US"/>
        </a:p>
      </xdr:txBody>
    </xdr:sp>
    <xdr:clientData/>
  </xdr:twoCellAnchor>
  <xdr:twoCellAnchor>
    <xdr:from>
      <xdr:col>11</xdr:col>
      <xdr:colOff>123825</xdr:colOff>
      <xdr:row>35</xdr:row>
      <xdr:rowOff>0</xdr:rowOff>
    </xdr:from>
    <xdr:to>
      <xdr:col>11</xdr:col>
      <xdr:colOff>447675</xdr:colOff>
      <xdr:row>36</xdr:row>
      <xdr:rowOff>0</xdr:rowOff>
    </xdr:to>
    <xdr:sp macro="" textlink="">
      <xdr:nvSpPr>
        <xdr:cNvPr id="23595" name="Rectangle 43">
          <a:extLst>
            <a:ext uri="{FF2B5EF4-FFF2-40B4-BE49-F238E27FC236}">
              <a16:creationId xmlns:a16="http://schemas.microsoft.com/office/drawing/2014/main" id="{00000000-0008-0000-0100-00002B5C0000}"/>
            </a:ext>
          </a:extLst>
        </xdr:cNvPr>
        <xdr:cNvSpPr>
          <a:spLocks noChangeArrowheads="1"/>
        </xdr:cNvSpPr>
      </xdr:nvSpPr>
      <xdr:spPr bwMode="auto">
        <a:xfrm>
          <a:off x="7200900" y="6010275"/>
          <a:ext cx="3238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900" b="1" i="0" u="none" strike="noStrike" baseline="0">
              <a:solidFill>
                <a:srgbClr val="000000"/>
              </a:solidFill>
              <a:latin typeface="ＭＳ Ｐゴシック"/>
              <a:ea typeface="ＭＳ Ｐゴシック"/>
            </a:rPr>
            <a:t>光市</a:t>
          </a:r>
          <a:endParaRPr lang="ja-JP" altLang="en-US"/>
        </a:p>
      </xdr:txBody>
    </xdr:sp>
    <xdr:clientData/>
  </xdr:twoCellAnchor>
  <xdr:twoCellAnchor>
    <xdr:from>
      <xdr:col>12</xdr:col>
      <xdr:colOff>352425</xdr:colOff>
      <xdr:row>34</xdr:row>
      <xdr:rowOff>123825</xdr:rowOff>
    </xdr:from>
    <xdr:to>
      <xdr:col>13</xdr:col>
      <xdr:colOff>133350</xdr:colOff>
      <xdr:row>35</xdr:row>
      <xdr:rowOff>123825</xdr:rowOff>
    </xdr:to>
    <xdr:sp macro="" textlink="">
      <xdr:nvSpPr>
        <xdr:cNvPr id="23596" name="Rectangle 44">
          <a:extLst>
            <a:ext uri="{FF2B5EF4-FFF2-40B4-BE49-F238E27FC236}">
              <a16:creationId xmlns:a16="http://schemas.microsoft.com/office/drawing/2014/main" id="{00000000-0008-0000-0100-00002C5C0000}"/>
            </a:ext>
          </a:extLst>
        </xdr:cNvPr>
        <xdr:cNvSpPr>
          <a:spLocks noChangeArrowheads="1"/>
        </xdr:cNvSpPr>
      </xdr:nvSpPr>
      <xdr:spPr bwMode="auto">
        <a:xfrm>
          <a:off x="8115300" y="5962650"/>
          <a:ext cx="4667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900" b="1" i="0" u="none" strike="noStrike" baseline="0">
              <a:solidFill>
                <a:srgbClr val="000000"/>
              </a:solidFill>
              <a:latin typeface="ＭＳ Ｐゴシック"/>
              <a:ea typeface="ＭＳ Ｐゴシック"/>
            </a:rPr>
            <a:t>柳井市</a:t>
          </a:r>
          <a:endParaRPr lang="ja-JP" altLang="en-US"/>
        </a:p>
      </xdr:txBody>
    </xdr:sp>
    <xdr:clientData/>
  </xdr:twoCellAnchor>
  <xdr:twoCellAnchor>
    <xdr:from>
      <xdr:col>13</xdr:col>
      <xdr:colOff>95250</xdr:colOff>
      <xdr:row>21</xdr:row>
      <xdr:rowOff>133350</xdr:rowOff>
    </xdr:from>
    <xdr:to>
      <xdr:col>13</xdr:col>
      <xdr:colOff>561975</xdr:colOff>
      <xdr:row>23</xdr:row>
      <xdr:rowOff>104775</xdr:rowOff>
    </xdr:to>
    <xdr:sp macro="" textlink="">
      <xdr:nvSpPr>
        <xdr:cNvPr id="23597" name="Rectangle 45">
          <a:extLst>
            <a:ext uri="{FF2B5EF4-FFF2-40B4-BE49-F238E27FC236}">
              <a16:creationId xmlns:a16="http://schemas.microsoft.com/office/drawing/2014/main" id="{00000000-0008-0000-0100-00002D5C0000}"/>
            </a:ext>
          </a:extLst>
        </xdr:cNvPr>
        <xdr:cNvSpPr>
          <a:spLocks noChangeArrowheads="1"/>
        </xdr:cNvSpPr>
      </xdr:nvSpPr>
      <xdr:spPr bwMode="auto">
        <a:xfrm>
          <a:off x="8543925" y="3743325"/>
          <a:ext cx="466725"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lnSpc>
              <a:spcPts val="1000"/>
            </a:lnSpc>
            <a:defRPr sz="1000"/>
          </a:pPr>
          <a:r>
            <a:rPr lang="ja-JP" altLang="en-US" sz="900" b="1" i="0" u="none" strike="noStrike" baseline="0">
              <a:solidFill>
                <a:srgbClr val="000000"/>
              </a:solidFill>
              <a:latin typeface="ＭＳ Ｐゴシック"/>
              <a:ea typeface="ＭＳ Ｐゴシック"/>
            </a:rPr>
            <a:t>広島県</a:t>
          </a:r>
        </a:p>
        <a:p>
          <a:pPr algn="ctr" rtl="0">
            <a:lnSpc>
              <a:spcPts val="1000"/>
            </a:lnSpc>
            <a:defRPr sz="1000"/>
          </a:pPr>
          <a:r>
            <a:rPr lang="ja-JP" altLang="en-US" sz="900" b="1" i="0" u="none" strike="noStrike" baseline="0">
              <a:solidFill>
                <a:srgbClr val="000000"/>
              </a:solidFill>
              <a:latin typeface="ＭＳ Ｐゴシック"/>
              <a:ea typeface="ＭＳ Ｐゴシック"/>
            </a:rPr>
            <a:t>大竹市</a:t>
          </a:r>
          <a:endParaRPr lang="ja-JP" altLang="en-US"/>
        </a:p>
      </xdr:txBody>
    </xdr:sp>
    <xdr:clientData/>
  </xdr:twoCellAnchor>
  <xdr:twoCellAnchor>
    <xdr:from>
      <xdr:col>13</xdr:col>
      <xdr:colOff>323850</xdr:colOff>
      <xdr:row>37</xdr:row>
      <xdr:rowOff>38100</xdr:rowOff>
    </xdr:from>
    <xdr:to>
      <xdr:col>14</xdr:col>
      <xdr:colOff>619125</xdr:colOff>
      <xdr:row>39</xdr:row>
      <xdr:rowOff>38100</xdr:rowOff>
    </xdr:to>
    <xdr:sp macro="" textlink="">
      <xdr:nvSpPr>
        <xdr:cNvPr id="23598" name="Rectangle 46">
          <a:extLst>
            <a:ext uri="{FF2B5EF4-FFF2-40B4-BE49-F238E27FC236}">
              <a16:creationId xmlns:a16="http://schemas.microsoft.com/office/drawing/2014/main" id="{00000000-0008-0000-0100-00002E5C0000}"/>
            </a:ext>
          </a:extLst>
        </xdr:cNvPr>
        <xdr:cNvSpPr>
          <a:spLocks noChangeArrowheads="1"/>
        </xdr:cNvSpPr>
      </xdr:nvSpPr>
      <xdr:spPr bwMode="auto">
        <a:xfrm>
          <a:off x="8772525" y="6391275"/>
          <a:ext cx="9810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1" i="0" u="none" strike="noStrike" baseline="0">
              <a:solidFill>
                <a:srgbClr val="000000"/>
              </a:solidFill>
              <a:latin typeface="ＭＳ Ｐゴシック"/>
              <a:ea typeface="ＭＳ Ｐゴシック"/>
            </a:rPr>
            <a:t>大島郡</a:t>
          </a:r>
        </a:p>
        <a:p>
          <a:pPr algn="l" rtl="0">
            <a:lnSpc>
              <a:spcPts val="1000"/>
            </a:lnSpc>
            <a:defRPr sz="1000"/>
          </a:pPr>
          <a:r>
            <a:rPr lang="ja-JP" altLang="en-US" sz="900" b="1" i="0" u="none" strike="noStrike" baseline="0">
              <a:solidFill>
                <a:srgbClr val="000000"/>
              </a:solidFill>
              <a:latin typeface="ＭＳ Ｐゴシック"/>
              <a:ea typeface="ＭＳ Ｐゴシック"/>
            </a:rPr>
            <a:t>周防大島町</a:t>
          </a:r>
          <a:endParaRPr lang="ja-JP" altLang="en-US"/>
        </a:p>
      </xdr:txBody>
    </xdr:sp>
    <xdr:clientData/>
  </xdr:twoCellAnchor>
  <xdr:twoCellAnchor>
    <xdr:from>
      <xdr:col>10</xdr:col>
      <xdr:colOff>85725</xdr:colOff>
      <xdr:row>38</xdr:row>
      <xdr:rowOff>104775</xdr:rowOff>
    </xdr:from>
    <xdr:to>
      <xdr:col>11</xdr:col>
      <xdr:colOff>28575</xdr:colOff>
      <xdr:row>40</xdr:row>
      <xdr:rowOff>104775</xdr:rowOff>
    </xdr:to>
    <xdr:sp macro="" textlink="">
      <xdr:nvSpPr>
        <xdr:cNvPr id="23599" name="AutoShape 47">
          <a:extLst>
            <a:ext uri="{FF2B5EF4-FFF2-40B4-BE49-F238E27FC236}">
              <a16:creationId xmlns:a16="http://schemas.microsoft.com/office/drawing/2014/main" id="{00000000-0008-0000-0100-00002F5C0000}"/>
            </a:ext>
          </a:extLst>
        </xdr:cNvPr>
        <xdr:cNvSpPr>
          <a:spLocks/>
        </xdr:cNvSpPr>
      </xdr:nvSpPr>
      <xdr:spPr bwMode="auto">
        <a:xfrm>
          <a:off x="6477000" y="6629400"/>
          <a:ext cx="628650" cy="342900"/>
        </a:xfrm>
        <a:prstGeom prst="callout1">
          <a:avLst>
            <a:gd name="adj1" fmla="val 33333"/>
            <a:gd name="adj2" fmla="val 112120"/>
            <a:gd name="adj3" fmla="val -63889"/>
            <a:gd name="adj4" fmla="val 20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type="oval" w="med" len="med"/>
        </a:ln>
      </xdr:spPr>
      <xdr:txBody>
        <a:bodyPr vertOverflow="clip" wrap="square" lIns="0" tIns="18288" rIns="27432" bIns="0" anchor="t" upright="1"/>
        <a:lstStyle/>
        <a:p>
          <a:pPr algn="r" rtl="0">
            <a:lnSpc>
              <a:spcPts val="1100"/>
            </a:lnSpc>
            <a:defRPr sz="1000"/>
          </a:pPr>
          <a:r>
            <a:rPr lang="ja-JP" altLang="en-US" sz="900" b="0" i="0" u="none" strike="noStrike" baseline="0">
              <a:solidFill>
                <a:srgbClr val="000000"/>
              </a:solidFill>
              <a:latin typeface="ＭＳ Ｐゴシック"/>
              <a:ea typeface="ＭＳ Ｐゴシック"/>
            </a:rPr>
            <a:t>熊毛郡</a:t>
          </a:r>
        </a:p>
        <a:p>
          <a:pPr algn="r" rtl="0">
            <a:lnSpc>
              <a:spcPts val="1000"/>
            </a:lnSpc>
            <a:defRPr sz="1000"/>
          </a:pPr>
          <a:r>
            <a:rPr lang="ja-JP" altLang="en-US" sz="900" b="0" i="0" u="none" strike="noStrike" baseline="0">
              <a:solidFill>
                <a:srgbClr val="000000"/>
              </a:solidFill>
              <a:latin typeface="ＭＳ Ｐゴシック"/>
              <a:ea typeface="ＭＳ Ｐゴシック"/>
            </a:rPr>
            <a:t>田布施町</a:t>
          </a:r>
          <a:endParaRPr lang="ja-JP" altLang="en-US"/>
        </a:p>
      </xdr:txBody>
    </xdr:sp>
    <xdr:clientData/>
  </xdr:twoCellAnchor>
  <xdr:twoCellAnchor>
    <xdr:from>
      <xdr:col>11</xdr:col>
      <xdr:colOff>180975</xdr:colOff>
      <xdr:row>39</xdr:row>
      <xdr:rowOff>104775</xdr:rowOff>
    </xdr:from>
    <xdr:to>
      <xdr:col>11</xdr:col>
      <xdr:colOff>628650</xdr:colOff>
      <xdr:row>41</xdr:row>
      <xdr:rowOff>104775</xdr:rowOff>
    </xdr:to>
    <xdr:sp macro="" textlink="">
      <xdr:nvSpPr>
        <xdr:cNvPr id="23600" name="AutoShape 48">
          <a:extLst>
            <a:ext uri="{FF2B5EF4-FFF2-40B4-BE49-F238E27FC236}">
              <a16:creationId xmlns:a16="http://schemas.microsoft.com/office/drawing/2014/main" id="{00000000-0008-0000-0100-0000305C0000}"/>
            </a:ext>
          </a:extLst>
        </xdr:cNvPr>
        <xdr:cNvSpPr>
          <a:spLocks/>
        </xdr:cNvSpPr>
      </xdr:nvSpPr>
      <xdr:spPr bwMode="auto">
        <a:xfrm>
          <a:off x="7258050" y="6800850"/>
          <a:ext cx="447675" cy="342900"/>
        </a:xfrm>
        <a:prstGeom prst="callout1">
          <a:avLst>
            <a:gd name="adj1" fmla="val 33333"/>
            <a:gd name="adj2" fmla="val 117023"/>
            <a:gd name="adj3" fmla="val -41667"/>
            <a:gd name="adj4" fmla="val 178722"/>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type="oval" w="med" len="med"/>
        </a:ln>
      </xdr:spPr>
      <xdr:txBody>
        <a:bodyPr vertOverflow="clip" wrap="square" lIns="0" tIns="18288" rIns="27432" bIns="0" anchor="t" upright="1"/>
        <a:lstStyle/>
        <a:p>
          <a:pPr algn="r" rtl="0">
            <a:lnSpc>
              <a:spcPts val="1100"/>
            </a:lnSpc>
            <a:defRPr sz="1000"/>
          </a:pPr>
          <a:r>
            <a:rPr lang="ja-JP" altLang="en-US" sz="900" b="0" i="0" u="none" strike="noStrike" baseline="0">
              <a:solidFill>
                <a:srgbClr val="000000"/>
              </a:solidFill>
              <a:latin typeface="ＭＳ Ｐゴシック"/>
              <a:ea typeface="ＭＳ Ｐゴシック"/>
            </a:rPr>
            <a:t>熊毛郡</a:t>
          </a:r>
        </a:p>
        <a:p>
          <a:pPr algn="r" rtl="0">
            <a:lnSpc>
              <a:spcPts val="1000"/>
            </a:lnSpc>
            <a:defRPr sz="1000"/>
          </a:pPr>
          <a:r>
            <a:rPr lang="ja-JP" altLang="en-US" sz="900" b="0" i="0" u="none" strike="noStrike" baseline="0">
              <a:solidFill>
                <a:srgbClr val="000000"/>
              </a:solidFill>
              <a:latin typeface="ＭＳ Ｐゴシック"/>
              <a:ea typeface="ＭＳ Ｐゴシック"/>
            </a:rPr>
            <a:t>平生町</a:t>
          </a:r>
          <a:endParaRPr lang="ja-JP" altLang="en-US"/>
        </a:p>
      </xdr:txBody>
    </xdr:sp>
    <xdr:clientData/>
  </xdr:twoCellAnchor>
  <xdr:twoCellAnchor>
    <xdr:from>
      <xdr:col>13</xdr:col>
      <xdr:colOff>361950</xdr:colOff>
      <xdr:row>42</xdr:row>
      <xdr:rowOff>66675</xdr:rowOff>
    </xdr:from>
    <xdr:to>
      <xdr:col>14</xdr:col>
      <xdr:colOff>266700</xdr:colOff>
      <xdr:row>44</xdr:row>
      <xdr:rowOff>66675</xdr:rowOff>
    </xdr:to>
    <xdr:sp macro="" textlink="">
      <xdr:nvSpPr>
        <xdr:cNvPr id="23601" name="AutoShape 49">
          <a:extLst>
            <a:ext uri="{FF2B5EF4-FFF2-40B4-BE49-F238E27FC236}">
              <a16:creationId xmlns:a16="http://schemas.microsoft.com/office/drawing/2014/main" id="{00000000-0008-0000-0100-0000315C0000}"/>
            </a:ext>
          </a:extLst>
        </xdr:cNvPr>
        <xdr:cNvSpPr>
          <a:spLocks/>
        </xdr:cNvSpPr>
      </xdr:nvSpPr>
      <xdr:spPr bwMode="auto">
        <a:xfrm>
          <a:off x="8810625" y="7277100"/>
          <a:ext cx="590550" cy="342900"/>
        </a:xfrm>
        <a:prstGeom prst="callout1">
          <a:avLst>
            <a:gd name="adj1" fmla="val 33333"/>
            <a:gd name="adj2" fmla="val -12903"/>
            <a:gd name="adj3" fmla="val -2778"/>
            <a:gd name="adj4" fmla="val -72579"/>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type="oval" w="med" len="me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熊毛郡</a:t>
          </a:r>
        </a:p>
        <a:p>
          <a:pPr algn="l" rtl="0">
            <a:lnSpc>
              <a:spcPts val="1000"/>
            </a:lnSpc>
            <a:defRPr sz="1000"/>
          </a:pPr>
          <a:r>
            <a:rPr lang="ja-JP" altLang="en-US" sz="900" b="0" i="0" u="none" strike="noStrike" baseline="0">
              <a:solidFill>
                <a:srgbClr val="000000"/>
              </a:solidFill>
              <a:latin typeface="ＭＳ Ｐゴシック"/>
              <a:ea typeface="ＭＳ Ｐゴシック"/>
            </a:rPr>
            <a:t>上関町</a:t>
          </a:r>
          <a:endParaRPr lang="ja-JP" altLang="en-US"/>
        </a:p>
      </xdr:txBody>
    </xdr:sp>
    <xdr:clientData/>
  </xdr:twoCellAnchor>
  <xdr:twoCellAnchor>
    <xdr:from>
      <xdr:col>14</xdr:col>
      <xdr:colOff>228600</xdr:colOff>
      <xdr:row>25</xdr:row>
      <xdr:rowOff>38100</xdr:rowOff>
    </xdr:from>
    <xdr:to>
      <xdr:col>15</xdr:col>
      <xdr:colOff>19050</xdr:colOff>
      <xdr:row>26</xdr:row>
      <xdr:rowOff>161925</xdr:rowOff>
    </xdr:to>
    <xdr:sp macro="" textlink="">
      <xdr:nvSpPr>
        <xdr:cNvPr id="23602" name="AutoShape 50">
          <a:extLst>
            <a:ext uri="{FF2B5EF4-FFF2-40B4-BE49-F238E27FC236}">
              <a16:creationId xmlns:a16="http://schemas.microsoft.com/office/drawing/2014/main" id="{00000000-0008-0000-0100-0000325C0000}"/>
            </a:ext>
          </a:extLst>
        </xdr:cNvPr>
        <xdr:cNvSpPr>
          <a:spLocks/>
        </xdr:cNvSpPr>
      </xdr:nvSpPr>
      <xdr:spPr bwMode="auto">
        <a:xfrm>
          <a:off x="9363075" y="4333875"/>
          <a:ext cx="476250" cy="295275"/>
        </a:xfrm>
        <a:prstGeom prst="callout1">
          <a:avLst>
            <a:gd name="adj1" fmla="val 38708"/>
            <a:gd name="adj2" fmla="val -16000"/>
            <a:gd name="adj3" fmla="val 29032"/>
            <a:gd name="adj4" fmla="val -98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type="oval" w="med" len="me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玖珂郡</a:t>
          </a:r>
        </a:p>
        <a:p>
          <a:pPr algn="l" rtl="0">
            <a:lnSpc>
              <a:spcPts val="1000"/>
            </a:lnSpc>
            <a:defRPr sz="1000"/>
          </a:pPr>
          <a:r>
            <a:rPr lang="ja-JP" altLang="en-US" sz="900" b="0" i="0" u="none" strike="noStrike" baseline="0">
              <a:solidFill>
                <a:srgbClr val="000000"/>
              </a:solidFill>
              <a:latin typeface="ＭＳ Ｐゴシック"/>
              <a:ea typeface="ＭＳ Ｐゴシック"/>
            </a:rPr>
            <a:t>和木町</a:t>
          </a:r>
          <a:endParaRPr lang="ja-JP" altLang="en-US"/>
        </a:p>
      </xdr:txBody>
    </xdr:sp>
    <xdr:clientData/>
  </xdr:twoCellAnchor>
  <xdr:twoCellAnchor>
    <xdr:from>
      <xdr:col>13</xdr:col>
      <xdr:colOff>333375</xdr:colOff>
      <xdr:row>12</xdr:row>
      <xdr:rowOff>152400</xdr:rowOff>
    </xdr:from>
    <xdr:to>
      <xdr:col>14</xdr:col>
      <xdr:colOff>561975</xdr:colOff>
      <xdr:row>14</xdr:row>
      <xdr:rowOff>85725</xdr:rowOff>
    </xdr:to>
    <xdr:sp macro="" textlink="">
      <xdr:nvSpPr>
        <xdr:cNvPr id="23603" name="Rectangle 51">
          <a:extLst>
            <a:ext uri="{FF2B5EF4-FFF2-40B4-BE49-F238E27FC236}">
              <a16:creationId xmlns:a16="http://schemas.microsoft.com/office/drawing/2014/main" id="{00000000-0008-0000-0100-0000335C0000}"/>
            </a:ext>
          </a:extLst>
        </xdr:cNvPr>
        <xdr:cNvSpPr>
          <a:spLocks noChangeArrowheads="1"/>
        </xdr:cNvSpPr>
      </xdr:nvSpPr>
      <xdr:spPr bwMode="auto">
        <a:xfrm>
          <a:off x="8782050" y="2219325"/>
          <a:ext cx="9144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0" anchor="t" upright="1"/>
        <a:lstStyle/>
        <a:p>
          <a:pPr algn="ctr" rtl="0">
            <a:defRPr sz="1000"/>
          </a:pPr>
          <a:r>
            <a:rPr lang="ja-JP" altLang="en-US" sz="1600" b="0" i="0" u="none" strike="noStrike" baseline="0">
              <a:solidFill>
                <a:srgbClr val="000000"/>
              </a:solidFill>
              <a:latin typeface="ＭＳ Ｐゴシック"/>
              <a:ea typeface="ＭＳ Ｐゴシック"/>
            </a:rPr>
            <a:t>広島県</a:t>
          </a:r>
          <a:endParaRPr lang="ja-JP" altLang="en-US"/>
        </a:p>
      </xdr:txBody>
    </xdr:sp>
    <xdr:clientData/>
  </xdr:twoCellAnchor>
  <xdr:twoCellAnchor>
    <xdr:from>
      <xdr:col>0</xdr:col>
      <xdr:colOff>647700</xdr:colOff>
      <xdr:row>42</xdr:row>
      <xdr:rowOff>9525</xdr:rowOff>
    </xdr:from>
    <xdr:to>
      <xdr:col>2</xdr:col>
      <xdr:colOff>190500</xdr:colOff>
      <xdr:row>43</xdr:row>
      <xdr:rowOff>114300</xdr:rowOff>
    </xdr:to>
    <xdr:sp macro="" textlink="">
      <xdr:nvSpPr>
        <xdr:cNvPr id="23604" name="Rectangle 52">
          <a:extLst>
            <a:ext uri="{FF2B5EF4-FFF2-40B4-BE49-F238E27FC236}">
              <a16:creationId xmlns:a16="http://schemas.microsoft.com/office/drawing/2014/main" id="{00000000-0008-0000-0100-0000345C0000}"/>
            </a:ext>
          </a:extLst>
        </xdr:cNvPr>
        <xdr:cNvSpPr>
          <a:spLocks noChangeArrowheads="1"/>
        </xdr:cNvSpPr>
      </xdr:nvSpPr>
      <xdr:spPr bwMode="auto">
        <a:xfrm>
          <a:off x="219075" y="7219950"/>
          <a:ext cx="8763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0" anchor="t" upright="1"/>
        <a:lstStyle/>
        <a:p>
          <a:pPr algn="ctr" rtl="0">
            <a:defRPr sz="1000"/>
          </a:pPr>
          <a:r>
            <a:rPr lang="ja-JP" altLang="en-US" sz="1600" b="0" i="0" u="none" strike="noStrike" baseline="0">
              <a:solidFill>
                <a:srgbClr val="000000"/>
              </a:solidFill>
              <a:latin typeface="ＭＳ Ｐゴシック"/>
              <a:ea typeface="ＭＳ Ｐゴシック"/>
            </a:rPr>
            <a:t>福岡県</a:t>
          </a:r>
          <a:endParaRPr lang="ja-JP" altLang="en-US"/>
        </a:p>
      </xdr:txBody>
    </xdr:sp>
    <xdr:clientData/>
  </xdr:twoCellAnchor>
  <xdr:twoCellAnchor>
    <xdr:from>
      <xdr:col>12</xdr:col>
      <xdr:colOff>0</xdr:colOff>
      <xdr:row>24</xdr:row>
      <xdr:rowOff>123825</xdr:rowOff>
    </xdr:from>
    <xdr:to>
      <xdr:col>12</xdr:col>
      <xdr:colOff>466725</xdr:colOff>
      <xdr:row>25</xdr:row>
      <xdr:rowOff>123825</xdr:rowOff>
    </xdr:to>
    <xdr:sp macro="" textlink="">
      <xdr:nvSpPr>
        <xdr:cNvPr id="23605" name="Rectangle 53">
          <a:extLst>
            <a:ext uri="{FF2B5EF4-FFF2-40B4-BE49-F238E27FC236}">
              <a16:creationId xmlns:a16="http://schemas.microsoft.com/office/drawing/2014/main" id="{00000000-0008-0000-0100-0000355C0000}"/>
            </a:ext>
          </a:extLst>
        </xdr:cNvPr>
        <xdr:cNvSpPr>
          <a:spLocks noChangeArrowheads="1"/>
        </xdr:cNvSpPr>
      </xdr:nvSpPr>
      <xdr:spPr bwMode="auto">
        <a:xfrm>
          <a:off x="7762875" y="4248150"/>
          <a:ext cx="4667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900" b="1" i="0" u="none" strike="noStrike" baseline="0">
              <a:solidFill>
                <a:srgbClr val="000000"/>
              </a:solidFill>
              <a:latin typeface="ＭＳ Ｐゴシック"/>
              <a:ea typeface="ＭＳ Ｐゴシック"/>
            </a:rPr>
            <a:t>岩国市</a:t>
          </a:r>
          <a:endParaRPr lang="ja-JP" altLang="en-US"/>
        </a:p>
      </xdr:txBody>
    </xdr:sp>
    <xdr:clientData/>
  </xdr:twoCellAnchor>
  <xdr:twoCellAnchor>
    <xdr:from>
      <xdr:col>4</xdr:col>
      <xdr:colOff>628650</xdr:colOff>
      <xdr:row>11</xdr:row>
      <xdr:rowOff>28575</xdr:rowOff>
    </xdr:from>
    <xdr:to>
      <xdr:col>9</xdr:col>
      <xdr:colOff>581025</xdr:colOff>
      <xdr:row>35</xdr:row>
      <xdr:rowOff>123825</xdr:rowOff>
    </xdr:to>
    <xdr:sp macro="" textlink="">
      <xdr:nvSpPr>
        <xdr:cNvPr id="115101" name="Freeform 54">
          <a:extLst>
            <a:ext uri="{FF2B5EF4-FFF2-40B4-BE49-F238E27FC236}">
              <a16:creationId xmlns:a16="http://schemas.microsoft.com/office/drawing/2014/main" id="{00000000-0008-0000-0100-00009DC10100}"/>
            </a:ext>
          </a:extLst>
        </xdr:cNvPr>
        <xdr:cNvSpPr>
          <a:spLocks/>
        </xdr:cNvSpPr>
      </xdr:nvSpPr>
      <xdr:spPr bwMode="auto">
        <a:xfrm>
          <a:off x="2905125" y="1924050"/>
          <a:ext cx="3381375" cy="4210050"/>
        </a:xfrm>
        <a:custGeom>
          <a:avLst/>
          <a:gdLst>
            <a:gd name="T0" fmla="*/ 2147483647 w 355"/>
            <a:gd name="T1" fmla="*/ 2147483647 h 442"/>
            <a:gd name="T2" fmla="*/ 2147483647 w 355"/>
            <a:gd name="T3" fmla="*/ 2147483647 h 442"/>
            <a:gd name="T4" fmla="*/ 2147483647 w 355"/>
            <a:gd name="T5" fmla="*/ 2147483647 h 442"/>
            <a:gd name="T6" fmla="*/ 2147483647 w 355"/>
            <a:gd name="T7" fmla="*/ 2147483647 h 442"/>
            <a:gd name="T8" fmla="*/ 2147483647 w 355"/>
            <a:gd name="T9" fmla="*/ 2147483647 h 442"/>
            <a:gd name="T10" fmla="*/ 2147483647 w 355"/>
            <a:gd name="T11" fmla="*/ 2147483647 h 442"/>
            <a:gd name="T12" fmla="*/ 2147483647 w 355"/>
            <a:gd name="T13" fmla="*/ 2147483647 h 442"/>
            <a:gd name="T14" fmla="*/ 2147483647 w 355"/>
            <a:gd name="T15" fmla="*/ 2147483647 h 442"/>
            <a:gd name="T16" fmla="*/ 2147483647 w 355"/>
            <a:gd name="T17" fmla="*/ 2147483647 h 442"/>
            <a:gd name="T18" fmla="*/ 2147483647 w 355"/>
            <a:gd name="T19" fmla="*/ 2147483647 h 442"/>
            <a:gd name="T20" fmla="*/ 2147483647 w 355"/>
            <a:gd name="T21" fmla="*/ 2147483647 h 442"/>
            <a:gd name="T22" fmla="*/ 2147483647 w 355"/>
            <a:gd name="T23" fmla="*/ 2147483647 h 442"/>
            <a:gd name="T24" fmla="*/ 2147483647 w 355"/>
            <a:gd name="T25" fmla="*/ 2147483647 h 442"/>
            <a:gd name="T26" fmla="*/ 2147483647 w 355"/>
            <a:gd name="T27" fmla="*/ 2147483647 h 442"/>
            <a:gd name="T28" fmla="*/ 2147483647 w 355"/>
            <a:gd name="T29" fmla="*/ 2147483647 h 442"/>
            <a:gd name="T30" fmla="*/ 2147483647 w 355"/>
            <a:gd name="T31" fmla="*/ 2147483647 h 442"/>
            <a:gd name="T32" fmla="*/ 2147483647 w 355"/>
            <a:gd name="T33" fmla="*/ 2147483647 h 442"/>
            <a:gd name="T34" fmla="*/ 2147483647 w 355"/>
            <a:gd name="T35" fmla="*/ 2147483647 h 442"/>
            <a:gd name="T36" fmla="*/ 2147483647 w 355"/>
            <a:gd name="T37" fmla="*/ 2147483647 h 442"/>
            <a:gd name="T38" fmla="*/ 2147483647 w 355"/>
            <a:gd name="T39" fmla="*/ 2147483647 h 442"/>
            <a:gd name="T40" fmla="*/ 2147483647 w 355"/>
            <a:gd name="T41" fmla="*/ 2147483647 h 442"/>
            <a:gd name="T42" fmla="*/ 2147483647 w 355"/>
            <a:gd name="T43" fmla="*/ 2147483647 h 442"/>
            <a:gd name="T44" fmla="*/ 2147483647 w 355"/>
            <a:gd name="T45" fmla="*/ 2147483647 h 442"/>
            <a:gd name="T46" fmla="*/ 2147483647 w 355"/>
            <a:gd name="T47" fmla="*/ 2147483647 h 442"/>
            <a:gd name="T48" fmla="*/ 2147483647 w 355"/>
            <a:gd name="T49" fmla="*/ 2147483647 h 442"/>
            <a:gd name="T50" fmla="*/ 2147483647 w 355"/>
            <a:gd name="T51" fmla="*/ 2147483647 h 442"/>
            <a:gd name="T52" fmla="*/ 2147483647 w 355"/>
            <a:gd name="T53" fmla="*/ 2147483647 h 442"/>
            <a:gd name="T54" fmla="*/ 2147483647 w 355"/>
            <a:gd name="T55" fmla="*/ 2147483647 h 442"/>
            <a:gd name="T56" fmla="*/ 2147483647 w 355"/>
            <a:gd name="T57" fmla="*/ 2147483647 h 442"/>
            <a:gd name="T58" fmla="*/ 2147483647 w 355"/>
            <a:gd name="T59" fmla="*/ 2147483647 h 442"/>
            <a:gd name="T60" fmla="*/ 2147483647 w 355"/>
            <a:gd name="T61" fmla="*/ 2147483647 h 442"/>
            <a:gd name="T62" fmla="*/ 2147483647 w 355"/>
            <a:gd name="T63" fmla="*/ 2147483647 h 442"/>
            <a:gd name="T64" fmla="*/ 2147483647 w 355"/>
            <a:gd name="T65" fmla="*/ 2147483647 h 442"/>
            <a:gd name="T66" fmla="*/ 2147483647 w 355"/>
            <a:gd name="T67" fmla="*/ 2147483647 h 442"/>
            <a:gd name="T68" fmla="*/ 2147483647 w 355"/>
            <a:gd name="T69" fmla="*/ 2147483647 h 442"/>
            <a:gd name="T70" fmla="*/ 2147483647 w 355"/>
            <a:gd name="T71" fmla="*/ 2147483647 h 442"/>
            <a:gd name="T72" fmla="*/ 2147483647 w 355"/>
            <a:gd name="T73" fmla="*/ 2147483647 h 442"/>
            <a:gd name="T74" fmla="*/ 2147483647 w 355"/>
            <a:gd name="T75" fmla="*/ 2147483647 h 442"/>
            <a:gd name="T76" fmla="*/ 2147483647 w 355"/>
            <a:gd name="T77" fmla="*/ 2147483647 h 442"/>
            <a:gd name="T78" fmla="*/ 2147483647 w 355"/>
            <a:gd name="T79" fmla="*/ 2147483647 h 442"/>
            <a:gd name="T80" fmla="*/ 2147483647 w 355"/>
            <a:gd name="T81" fmla="*/ 2147483647 h 442"/>
            <a:gd name="T82" fmla="*/ 2147483647 w 355"/>
            <a:gd name="T83" fmla="*/ 2147483647 h 442"/>
            <a:gd name="T84" fmla="*/ 2147483647 w 355"/>
            <a:gd name="T85" fmla="*/ 2147483647 h 442"/>
            <a:gd name="T86" fmla="*/ 2147483647 w 355"/>
            <a:gd name="T87" fmla="*/ 2147483647 h 442"/>
            <a:gd name="T88" fmla="*/ 2147483647 w 355"/>
            <a:gd name="T89" fmla="*/ 2147483647 h 442"/>
            <a:gd name="T90" fmla="*/ 2147483647 w 355"/>
            <a:gd name="T91" fmla="*/ 2147483647 h 442"/>
            <a:gd name="T92" fmla="*/ 2147483647 w 355"/>
            <a:gd name="T93" fmla="*/ 2147483647 h 442"/>
            <a:gd name="T94" fmla="*/ 2147483647 w 355"/>
            <a:gd name="T95" fmla="*/ 2147483647 h 442"/>
            <a:gd name="T96" fmla="*/ 2147483647 w 355"/>
            <a:gd name="T97" fmla="*/ 2147483647 h 442"/>
            <a:gd name="T98" fmla="*/ 2147483647 w 355"/>
            <a:gd name="T99" fmla="*/ 2147483647 h 442"/>
            <a:gd name="T100" fmla="*/ 2147483647 w 355"/>
            <a:gd name="T101" fmla="*/ 2147483647 h 442"/>
            <a:gd name="T102" fmla="*/ 2147483647 w 355"/>
            <a:gd name="T103" fmla="*/ 2147483647 h 442"/>
            <a:gd name="T104" fmla="*/ 2147483647 w 355"/>
            <a:gd name="T105" fmla="*/ 2147483647 h 442"/>
            <a:gd name="T106" fmla="*/ 2147483647 w 355"/>
            <a:gd name="T107" fmla="*/ 2147483647 h 442"/>
            <a:gd name="T108" fmla="*/ 2147483647 w 355"/>
            <a:gd name="T109" fmla="*/ 2147483647 h 442"/>
            <a:gd name="T110" fmla="*/ 2147483647 w 355"/>
            <a:gd name="T111" fmla="*/ 2147483647 h 442"/>
            <a:gd name="T112" fmla="*/ 2147483647 w 355"/>
            <a:gd name="T113" fmla="*/ 2147483647 h 442"/>
            <a:gd name="T114" fmla="*/ 2147483647 w 355"/>
            <a:gd name="T115" fmla="*/ 2147483647 h 442"/>
            <a:gd name="T116" fmla="*/ 2147483647 w 355"/>
            <a:gd name="T117" fmla="*/ 2147483647 h 442"/>
            <a:gd name="T118" fmla="*/ 2147483647 w 355"/>
            <a:gd name="T119" fmla="*/ 2147483647 h 442"/>
            <a:gd name="T120" fmla="*/ 2147483647 w 355"/>
            <a:gd name="T121" fmla="*/ 0 h 442"/>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Lst>
          <a:ahLst/>
          <a:cxnLst>
            <a:cxn ang="T122">
              <a:pos x="T0" y="T1"/>
            </a:cxn>
            <a:cxn ang="T123">
              <a:pos x="T2" y="T3"/>
            </a:cxn>
            <a:cxn ang="T124">
              <a:pos x="T4" y="T5"/>
            </a:cxn>
            <a:cxn ang="T125">
              <a:pos x="T6" y="T7"/>
            </a:cxn>
            <a:cxn ang="T126">
              <a:pos x="T8" y="T9"/>
            </a:cxn>
            <a:cxn ang="T127">
              <a:pos x="T10" y="T11"/>
            </a:cxn>
            <a:cxn ang="T128">
              <a:pos x="T12" y="T13"/>
            </a:cxn>
            <a:cxn ang="T129">
              <a:pos x="T14" y="T15"/>
            </a:cxn>
            <a:cxn ang="T130">
              <a:pos x="T16" y="T17"/>
            </a:cxn>
            <a:cxn ang="T131">
              <a:pos x="T18" y="T19"/>
            </a:cxn>
            <a:cxn ang="T132">
              <a:pos x="T20" y="T21"/>
            </a:cxn>
            <a:cxn ang="T133">
              <a:pos x="T22" y="T23"/>
            </a:cxn>
            <a:cxn ang="T134">
              <a:pos x="T24" y="T25"/>
            </a:cxn>
            <a:cxn ang="T135">
              <a:pos x="T26" y="T27"/>
            </a:cxn>
            <a:cxn ang="T136">
              <a:pos x="T28" y="T29"/>
            </a:cxn>
            <a:cxn ang="T137">
              <a:pos x="T30" y="T31"/>
            </a:cxn>
            <a:cxn ang="T138">
              <a:pos x="T32" y="T33"/>
            </a:cxn>
            <a:cxn ang="T139">
              <a:pos x="T34" y="T35"/>
            </a:cxn>
            <a:cxn ang="T140">
              <a:pos x="T36" y="T37"/>
            </a:cxn>
            <a:cxn ang="T141">
              <a:pos x="T38" y="T39"/>
            </a:cxn>
            <a:cxn ang="T142">
              <a:pos x="T40" y="T41"/>
            </a:cxn>
            <a:cxn ang="T143">
              <a:pos x="T42" y="T43"/>
            </a:cxn>
            <a:cxn ang="T144">
              <a:pos x="T44" y="T45"/>
            </a:cxn>
            <a:cxn ang="T145">
              <a:pos x="T46" y="T47"/>
            </a:cxn>
            <a:cxn ang="T146">
              <a:pos x="T48" y="T49"/>
            </a:cxn>
            <a:cxn ang="T147">
              <a:pos x="T50" y="T51"/>
            </a:cxn>
            <a:cxn ang="T148">
              <a:pos x="T52" y="T53"/>
            </a:cxn>
            <a:cxn ang="T149">
              <a:pos x="T54" y="T55"/>
            </a:cxn>
            <a:cxn ang="T150">
              <a:pos x="T56" y="T57"/>
            </a:cxn>
            <a:cxn ang="T151">
              <a:pos x="T58" y="T59"/>
            </a:cxn>
            <a:cxn ang="T152">
              <a:pos x="T60" y="T61"/>
            </a:cxn>
            <a:cxn ang="T153">
              <a:pos x="T62" y="T63"/>
            </a:cxn>
            <a:cxn ang="T154">
              <a:pos x="T64" y="T65"/>
            </a:cxn>
            <a:cxn ang="T155">
              <a:pos x="T66" y="T67"/>
            </a:cxn>
            <a:cxn ang="T156">
              <a:pos x="T68" y="T69"/>
            </a:cxn>
            <a:cxn ang="T157">
              <a:pos x="T70" y="T71"/>
            </a:cxn>
            <a:cxn ang="T158">
              <a:pos x="T72" y="T73"/>
            </a:cxn>
            <a:cxn ang="T159">
              <a:pos x="T74" y="T75"/>
            </a:cxn>
            <a:cxn ang="T160">
              <a:pos x="T76" y="T77"/>
            </a:cxn>
            <a:cxn ang="T161">
              <a:pos x="T78" y="T79"/>
            </a:cxn>
            <a:cxn ang="T162">
              <a:pos x="T80" y="T81"/>
            </a:cxn>
            <a:cxn ang="T163">
              <a:pos x="T82" y="T83"/>
            </a:cxn>
            <a:cxn ang="T164">
              <a:pos x="T84" y="T85"/>
            </a:cxn>
            <a:cxn ang="T165">
              <a:pos x="T86" y="T87"/>
            </a:cxn>
            <a:cxn ang="T166">
              <a:pos x="T88" y="T89"/>
            </a:cxn>
            <a:cxn ang="T167">
              <a:pos x="T90" y="T91"/>
            </a:cxn>
            <a:cxn ang="T168">
              <a:pos x="T92" y="T93"/>
            </a:cxn>
            <a:cxn ang="T169">
              <a:pos x="T94" y="T95"/>
            </a:cxn>
            <a:cxn ang="T170">
              <a:pos x="T96" y="T97"/>
            </a:cxn>
            <a:cxn ang="T171">
              <a:pos x="T98" y="T99"/>
            </a:cxn>
            <a:cxn ang="T172">
              <a:pos x="T100" y="T101"/>
            </a:cxn>
            <a:cxn ang="T173">
              <a:pos x="T102" y="T103"/>
            </a:cxn>
            <a:cxn ang="T174">
              <a:pos x="T104" y="T105"/>
            </a:cxn>
            <a:cxn ang="T175">
              <a:pos x="T106" y="T107"/>
            </a:cxn>
            <a:cxn ang="T176">
              <a:pos x="T108" y="T109"/>
            </a:cxn>
            <a:cxn ang="T177">
              <a:pos x="T110" y="T111"/>
            </a:cxn>
            <a:cxn ang="T178">
              <a:pos x="T112" y="T113"/>
            </a:cxn>
            <a:cxn ang="T179">
              <a:pos x="T114" y="T115"/>
            </a:cxn>
            <a:cxn ang="T180">
              <a:pos x="T116" y="T117"/>
            </a:cxn>
            <a:cxn ang="T181">
              <a:pos x="T118" y="T119"/>
            </a:cxn>
            <a:cxn ang="T182">
              <a:pos x="T120" y="T121"/>
            </a:cxn>
          </a:cxnLst>
          <a:rect l="0" t="0" r="r" b="b"/>
          <a:pathLst>
            <a:path w="355" h="442">
              <a:moveTo>
                <a:pt x="0" y="433"/>
              </a:moveTo>
              <a:lnTo>
                <a:pt x="26" y="428"/>
              </a:lnTo>
              <a:lnTo>
                <a:pt x="31" y="429"/>
              </a:lnTo>
              <a:lnTo>
                <a:pt x="39" y="426"/>
              </a:lnTo>
              <a:lnTo>
                <a:pt x="44" y="428"/>
              </a:lnTo>
              <a:lnTo>
                <a:pt x="55" y="423"/>
              </a:lnTo>
              <a:lnTo>
                <a:pt x="58" y="429"/>
              </a:lnTo>
              <a:lnTo>
                <a:pt x="72" y="426"/>
              </a:lnTo>
              <a:lnTo>
                <a:pt x="78" y="407"/>
              </a:lnTo>
              <a:lnTo>
                <a:pt x="70" y="403"/>
              </a:lnTo>
              <a:lnTo>
                <a:pt x="80" y="399"/>
              </a:lnTo>
              <a:lnTo>
                <a:pt x="81" y="383"/>
              </a:lnTo>
              <a:lnTo>
                <a:pt x="88" y="384"/>
              </a:lnTo>
              <a:lnTo>
                <a:pt x="88" y="390"/>
              </a:lnTo>
              <a:lnTo>
                <a:pt x="93" y="390"/>
              </a:lnTo>
              <a:lnTo>
                <a:pt x="85" y="395"/>
              </a:lnTo>
              <a:lnTo>
                <a:pt x="86" y="405"/>
              </a:lnTo>
              <a:lnTo>
                <a:pt x="90" y="404"/>
              </a:lnTo>
              <a:lnTo>
                <a:pt x="98" y="408"/>
              </a:lnTo>
              <a:lnTo>
                <a:pt x="89" y="415"/>
              </a:lnTo>
              <a:lnTo>
                <a:pt x="90" y="429"/>
              </a:lnTo>
              <a:lnTo>
                <a:pt x="86" y="429"/>
              </a:lnTo>
              <a:lnTo>
                <a:pt x="86" y="439"/>
              </a:lnTo>
              <a:lnTo>
                <a:pt x="91" y="436"/>
              </a:lnTo>
              <a:lnTo>
                <a:pt x="89" y="430"/>
              </a:lnTo>
              <a:lnTo>
                <a:pt x="96" y="428"/>
              </a:lnTo>
              <a:lnTo>
                <a:pt x="96" y="422"/>
              </a:lnTo>
              <a:lnTo>
                <a:pt x="103" y="413"/>
              </a:lnTo>
              <a:lnTo>
                <a:pt x="108" y="413"/>
              </a:lnTo>
              <a:lnTo>
                <a:pt x="110" y="421"/>
              </a:lnTo>
              <a:lnTo>
                <a:pt x="106" y="435"/>
              </a:lnTo>
              <a:lnTo>
                <a:pt x="111" y="433"/>
              </a:lnTo>
              <a:lnTo>
                <a:pt x="115" y="442"/>
              </a:lnTo>
              <a:lnTo>
                <a:pt x="119" y="439"/>
              </a:lnTo>
              <a:lnTo>
                <a:pt x="118" y="433"/>
              </a:lnTo>
              <a:lnTo>
                <a:pt x="121" y="430"/>
              </a:lnTo>
              <a:lnTo>
                <a:pt x="127" y="431"/>
              </a:lnTo>
              <a:lnTo>
                <a:pt x="127" y="439"/>
              </a:lnTo>
              <a:lnTo>
                <a:pt x="134" y="432"/>
              </a:lnTo>
              <a:lnTo>
                <a:pt x="123" y="420"/>
              </a:lnTo>
              <a:lnTo>
                <a:pt x="130" y="423"/>
              </a:lnTo>
              <a:lnTo>
                <a:pt x="137" y="418"/>
              </a:lnTo>
              <a:lnTo>
                <a:pt x="145" y="416"/>
              </a:lnTo>
              <a:lnTo>
                <a:pt x="141" y="410"/>
              </a:lnTo>
              <a:lnTo>
                <a:pt x="135" y="409"/>
              </a:lnTo>
              <a:lnTo>
                <a:pt x="133" y="401"/>
              </a:lnTo>
              <a:lnTo>
                <a:pt x="140" y="394"/>
              </a:lnTo>
              <a:lnTo>
                <a:pt x="135" y="388"/>
              </a:lnTo>
              <a:lnTo>
                <a:pt x="129" y="387"/>
              </a:lnTo>
              <a:lnTo>
                <a:pt x="126" y="371"/>
              </a:lnTo>
              <a:lnTo>
                <a:pt x="143" y="361"/>
              </a:lnTo>
              <a:lnTo>
                <a:pt x="148" y="347"/>
              </a:lnTo>
              <a:lnTo>
                <a:pt x="159" y="342"/>
              </a:lnTo>
              <a:lnTo>
                <a:pt x="170" y="352"/>
              </a:lnTo>
              <a:lnTo>
                <a:pt x="192" y="342"/>
              </a:lnTo>
              <a:lnTo>
                <a:pt x="195" y="330"/>
              </a:lnTo>
              <a:lnTo>
                <a:pt x="199" y="323"/>
              </a:lnTo>
              <a:lnTo>
                <a:pt x="207" y="323"/>
              </a:lnTo>
              <a:lnTo>
                <a:pt x="205" y="319"/>
              </a:lnTo>
              <a:lnTo>
                <a:pt x="205" y="313"/>
              </a:lnTo>
              <a:lnTo>
                <a:pt x="213" y="307"/>
              </a:lnTo>
              <a:lnTo>
                <a:pt x="211" y="299"/>
              </a:lnTo>
              <a:lnTo>
                <a:pt x="214" y="295"/>
              </a:lnTo>
              <a:lnTo>
                <a:pt x="236" y="307"/>
              </a:lnTo>
              <a:lnTo>
                <a:pt x="242" y="302"/>
              </a:lnTo>
              <a:lnTo>
                <a:pt x="245" y="292"/>
              </a:lnTo>
              <a:lnTo>
                <a:pt x="252" y="290"/>
              </a:lnTo>
              <a:lnTo>
                <a:pt x="264" y="294"/>
              </a:lnTo>
              <a:lnTo>
                <a:pt x="262" y="306"/>
              </a:lnTo>
              <a:lnTo>
                <a:pt x="259" y="310"/>
              </a:lnTo>
              <a:lnTo>
                <a:pt x="269" y="310"/>
              </a:lnTo>
              <a:lnTo>
                <a:pt x="279" y="314"/>
              </a:lnTo>
              <a:lnTo>
                <a:pt x="285" y="305"/>
              </a:lnTo>
              <a:lnTo>
                <a:pt x="292" y="307"/>
              </a:lnTo>
              <a:lnTo>
                <a:pt x="296" y="313"/>
              </a:lnTo>
              <a:lnTo>
                <a:pt x="301" y="313"/>
              </a:lnTo>
              <a:lnTo>
                <a:pt x="307" y="302"/>
              </a:lnTo>
              <a:lnTo>
                <a:pt x="306" y="288"/>
              </a:lnTo>
              <a:lnTo>
                <a:pt x="316" y="285"/>
              </a:lnTo>
              <a:lnTo>
                <a:pt x="312" y="274"/>
              </a:lnTo>
              <a:lnTo>
                <a:pt x="314" y="264"/>
              </a:lnTo>
              <a:lnTo>
                <a:pt x="326" y="266"/>
              </a:lnTo>
              <a:lnTo>
                <a:pt x="331" y="260"/>
              </a:lnTo>
              <a:lnTo>
                <a:pt x="323" y="243"/>
              </a:lnTo>
              <a:lnTo>
                <a:pt x="324" y="236"/>
              </a:lnTo>
              <a:lnTo>
                <a:pt x="317" y="217"/>
              </a:lnTo>
              <a:lnTo>
                <a:pt x="319" y="205"/>
              </a:lnTo>
              <a:lnTo>
                <a:pt x="326" y="203"/>
              </a:lnTo>
              <a:lnTo>
                <a:pt x="328" y="193"/>
              </a:lnTo>
              <a:lnTo>
                <a:pt x="319" y="177"/>
              </a:lnTo>
              <a:lnTo>
                <a:pt x="324" y="171"/>
              </a:lnTo>
              <a:lnTo>
                <a:pt x="320" y="162"/>
              </a:lnTo>
              <a:lnTo>
                <a:pt x="320" y="149"/>
              </a:lnTo>
              <a:lnTo>
                <a:pt x="328" y="145"/>
              </a:lnTo>
              <a:lnTo>
                <a:pt x="326" y="135"/>
              </a:lnTo>
              <a:lnTo>
                <a:pt x="337" y="123"/>
              </a:lnTo>
              <a:lnTo>
                <a:pt x="334" y="103"/>
              </a:lnTo>
              <a:lnTo>
                <a:pt x="339" y="97"/>
              </a:lnTo>
              <a:lnTo>
                <a:pt x="339" y="91"/>
              </a:lnTo>
              <a:lnTo>
                <a:pt x="348" y="86"/>
              </a:lnTo>
              <a:lnTo>
                <a:pt x="350" y="73"/>
              </a:lnTo>
              <a:lnTo>
                <a:pt x="355" y="61"/>
              </a:lnTo>
              <a:lnTo>
                <a:pt x="351" y="58"/>
              </a:lnTo>
              <a:lnTo>
                <a:pt x="336" y="58"/>
              </a:lnTo>
              <a:lnTo>
                <a:pt x="331" y="60"/>
              </a:lnTo>
              <a:lnTo>
                <a:pt x="327" y="54"/>
              </a:lnTo>
              <a:lnTo>
                <a:pt x="321" y="57"/>
              </a:lnTo>
              <a:lnTo>
                <a:pt x="317" y="64"/>
              </a:lnTo>
              <a:lnTo>
                <a:pt x="310" y="62"/>
              </a:lnTo>
              <a:lnTo>
                <a:pt x="301" y="64"/>
              </a:lnTo>
              <a:lnTo>
                <a:pt x="293" y="59"/>
              </a:lnTo>
              <a:lnTo>
                <a:pt x="288" y="59"/>
              </a:lnTo>
              <a:lnTo>
                <a:pt x="286" y="50"/>
              </a:lnTo>
              <a:lnTo>
                <a:pt x="290" y="47"/>
              </a:lnTo>
              <a:lnTo>
                <a:pt x="287" y="34"/>
              </a:lnTo>
              <a:lnTo>
                <a:pt x="291" y="25"/>
              </a:lnTo>
              <a:lnTo>
                <a:pt x="286" y="18"/>
              </a:lnTo>
              <a:lnTo>
                <a:pt x="283" y="22"/>
              </a:lnTo>
              <a:lnTo>
                <a:pt x="278" y="21"/>
              </a:lnTo>
              <a:lnTo>
                <a:pt x="278" y="11"/>
              </a:lnTo>
              <a:lnTo>
                <a:pt x="274" y="3"/>
              </a:lnTo>
              <a:lnTo>
                <a:pt x="261" y="0"/>
              </a:lnTo>
              <a:lnTo>
                <a:pt x="176" y="63"/>
              </a:lnTo>
            </a:path>
          </a:pathLst>
        </a:custGeom>
        <a:solidFill>
          <a:srgbClr xmlns:mc="http://schemas.openxmlformats.org/markup-compatibility/2006" xmlns:a14="http://schemas.microsoft.com/office/drawing/2010/main" val="CCFFFF" mc:Ignorable="a14" a14:legacySpreadsheetColorIndex="41"/>
        </a:solidFill>
        <a:ln w="28575" cap="flat" cmpd="sng">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p>
    <xdr:clientData/>
  </xdr:twoCellAnchor>
  <xdr:twoCellAnchor>
    <xdr:from>
      <xdr:col>4</xdr:col>
      <xdr:colOff>104775</xdr:colOff>
      <xdr:row>27</xdr:row>
      <xdr:rowOff>0</xdr:rowOff>
    </xdr:from>
    <xdr:to>
      <xdr:col>5</xdr:col>
      <xdr:colOff>666750</xdr:colOff>
      <xdr:row>38</xdr:row>
      <xdr:rowOff>66675</xdr:rowOff>
    </xdr:to>
    <xdr:grpSp>
      <xdr:nvGrpSpPr>
        <xdr:cNvPr id="115102" name="Group 55">
          <a:extLst>
            <a:ext uri="{FF2B5EF4-FFF2-40B4-BE49-F238E27FC236}">
              <a16:creationId xmlns:a16="http://schemas.microsoft.com/office/drawing/2014/main" id="{00000000-0008-0000-0100-00009EC10100}"/>
            </a:ext>
          </a:extLst>
        </xdr:cNvPr>
        <xdr:cNvGrpSpPr>
          <a:grpSpLocks/>
        </xdr:cNvGrpSpPr>
      </xdr:nvGrpSpPr>
      <xdr:grpSpPr bwMode="auto">
        <a:xfrm>
          <a:off x="2381250" y="4638675"/>
          <a:ext cx="1247775" cy="1952625"/>
          <a:chOff x="299" y="475"/>
          <a:chExt cx="131" cy="205"/>
        </a:xfrm>
      </xdr:grpSpPr>
      <xdr:sp macro="" textlink="">
        <xdr:nvSpPr>
          <xdr:cNvPr id="115132" name="Freeform 56">
            <a:extLst>
              <a:ext uri="{FF2B5EF4-FFF2-40B4-BE49-F238E27FC236}">
                <a16:creationId xmlns:a16="http://schemas.microsoft.com/office/drawing/2014/main" id="{00000000-0008-0000-0100-0000BCC10100}"/>
              </a:ext>
            </a:extLst>
          </xdr:cNvPr>
          <xdr:cNvSpPr>
            <a:spLocks/>
          </xdr:cNvSpPr>
        </xdr:nvSpPr>
        <xdr:spPr bwMode="auto">
          <a:xfrm>
            <a:off x="299" y="475"/>
            <a:ext cx="127" cy="188"/>
          </a:xfrm>
          <a:custGeom>
            <a:avLst/>
            <a:gdLst>
              <a:gd name="T0" fmla="*/ 12 w 127"/>
              <a:gd name="T1" fmla="*/ 188 h 188"/>
              <a:gd name="T2" fmla="*/ 9 w 127"/>
              <a:gd name="T3" fmla="*/ 186 h 188"/>
              <a:gd name="T4" fmla="*/ 7 w 127"/>
              <a:gd name="T5" fmla="*/ 177 h 188"/>
              <a:gd name="T6" fmla="*/ 3 w 127"/>
              <a:gd name="T7" fmla="*/ 175 h 188"/>
              <a:gd name="T8" fmla="*/ 3 w 127"/>
              <a:gd name="T9" fmla="*/ 163 h 188"/>
              <a:gd name="T10" fmla="*/ 2 w 127"/>
              <a:gd name="T11" fmla="*/ 158 h 188"/>
              <a:gd name="T12" fmla="*/ 3 w 127"/>
              <a:gd name="T13" fmla="*/ 156 h 188"/>
              <a:gd name="T14" fmla="*/ 1 w 127"/>
              <a:gd name="T15" fmla="*/ 151 h 188"/>
              <a:gd name="T16" fmla="*/ 6 w 127"/>
              <a:gd name="T17" fmla="*/ 146 h 188"/>
              <a:gd name="T18" fmla="*/ 6 w 127"/>
              <a:gd name="T19" fmla="*/ 142 h 188"/>
              <a:gd name="T20" fmla="*/ 12 w 127"/>
              <a:gd name="T21" fmla="*/ 141 h 188"/>
              <a:gd name="T22" fmla="*/ 12 w 127"/>
              <a:gd name="T23" fmla="*/ 136 h 188"/>
              <a:gd name="T24" fmla="*/ 16 w 127"/>
              <a:gd name="T25" fmla="*/ 131 h 188"/>
              <a:gd name="T26" fmla="*/ 21 w 127"/>
              <a:gd name="T27" fmla="*/ 131 h 188"/>
              <a:gd name="T28" fmla="*/ 26 w 127"/>
              <a:gd name="T29" fmla="*/ 123 h 188"/>
              <a:gd name="T30" fmla="*/ 26 w 127"/>
              <a:gd name="T31" fmla="*/ 118 h 188"/>
              <a:gd name="T32" fmla="*/ 30 w 127"/>
              <a:gd name="T33" fmla="*/ 118 h 188"/>
              <a:gd name="T34" fmla="*/ 15 w 127"/>
              <a:gd name="T35" fmla="*/ 108 h 188"/>
              <a:gd name="T36" fmla="*/ 10 w 127"/>
              <a:gd name="T37" fmla="*/ 109 h 188"/>
              <a:gd name="T38" fmla="*/ 9 w 127"/>
              <a:gd name="T39" fmla="*/ 104 h 188"/>
              <a:gd name="T40" fmla="*/ 5 w 127"/>
              <a:gd name="T41" fmla="*/ 103 h 188"/>
              <a:gd name="T42" fmla="*/ 0 w 127"/>
              <a:gd name="T43" fmla="*/ 96 h 188"/>
              <a:gd name="T44" fmla="*/ 11 w 127"/>
              <a:gd name="T45" fmla="*/ 83 h 188"/>
              <a:gd name="T46" fmla="*/ 15 w 127"/>
              <a:gd name="T47" fmla="*/ 84 h 188"/>
              <a:gd name="T48" fmla="*/ 15 w 127"/>
              <a:gd name="T49" fmla="*/ 80 h 188"/>
              <a:gd name="T50" fmla="*/ 21 w 127"/>
              <a:gd name="T51" fmla="*/ 79 h 188"/>
              <a:gd name="T52" fmla="*/ 21 w 127"/>
              <a:gd name="T53" fmla="*/ 75 h 188"/>
              <a:gd name="T54" fmla="*/ 18 w 127"/>
              <a:gd name="T55" fmla="*/ 70 h 188"/>
              <a:gd name="T56" fmla="*/ 21 w 127"/>
              <a:gd name="T57" fmla="*/ 60 h 188"/>
              <a:gd name="T58" fmla="*/ 21 w 127"/>
              <a:gd name="T59" fmla="*/ 53 h 188"/>
              <a:gd name="T60" fmla="*/ 23 w 127"/>
              <a:gd name="T61" fmla="*/ 48 h 188"/>
              <a:gd name="T62" fmla="*/ 19 w 127"/>
              <a:gd name="T63" fmla="*/ 44 h 188"/>
              <a:gd name="T64" fmla="*/ 22 w 127"/>
              <a:gd name="T65" fmla="*/ 40 h 188"/>
              <a:gd name="T66" fmla="*/ 36 w 127"/>
              <a:gd name="T67" fmla="*/ 33 h 188"/>
              <a:gd name="T68" fmla="*/ 36 w 127"/>
              <a:gd name="T69" fmla="*/ 24 h 188"/>
              <a:gd name="T70" fmla="*/ 47 w 127"/>
              <a:gd name="T71" fmla="*/ 18 h 188"/>
              <a:gd name="T72" fmla="*/ 52 w 127"/>
              <a:gd name="T73" fmla="*/ 22 h 188"/>
              <a:gd name="T74" fmla="*/ 61 w 127"/>
              <a:gd name="T75" fmla="*/ 21 h 188"/>
              <a:gd name="T76" fmla="*/ 66 w 127"/>
              <a:gd name="T77" fmla="*/ 5 h 188"/>
              <a:gd name="T78" fmla="*/ 73 w 127"/>
              <a:gd name="T79" fmla="*/ 0 h 188"/>
              <a:gd name="T80" fmla="*/ 87 w 127"/>
              <a:gd name="T81" fmla="*/ 4 h 188"/>
              <a:gd name="T82" fmla="*/ 89 w 127"/>
              <a:gd name="T83" fmla="*/ 0 h 188"/>
              <a:gd name="T84" fmla="*/ 94 w 127"/>
              <a:gd name="T85" fmla="*/ 5 h 188"/>
              <a:gd name="T86" fmla="*/ 90 w 127"/>
              <a:gd name="T87" fmla="*/ 8 h 188"/>
              <a:gd name="T88" fmla="*/ 90 w 127"/>
              <a:gd name="T89" fmla="*/ 13 h 188"/>
              <a:gd name="T90" fmla="*/ 95 w 127"/>
              <a:gd name="T91" fmla="*/ 13 h 188"/>
              <a:gd name="T92" fmla="*/ 104 w 127"/>
              <a:gd name="T93" fmla="*/ 18 h 188"/>
              <a:gd name="T94" fmla="*/ 106 w 127"/>
              <a:gd name="T95" fmla="*/ 23 h 188"/>
              <a:gd name="T96" fmla="*/ 109 w 127"/>
              <a:gd name="T97" fmla="*/ 24 h 188"/>
              <a:gd name="T98" fmla="*/ 116 w 127"/>
              <a:gd name="T99" fmla="*/ 22 h 188"/>
              <a:gd name="T100" fmla="*/ 127 w 127"/>
              <a:gd name="T101" fmla="*/ 25 h 188"/>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Lst>
            <a:ahLst/>
            <a:cxnLst>
              <a:cxn ang="T102">
                <a:pos x="T0" y="T1"/>
              </a:cxn>
              <a:cxn ang="T103">
                <a:pos x="T2" y="T3"/>
              </a:cxn>
              <a:cxn ang="T104">
                <a:pos x="T4" y="T5"/>
              </a:cxn>
              <a:cxn ang="T105">
                <a:pos x="T6" y="T7"/>
              </a:cxn>
              <a:cxn ang="T106">
                <a:pos x="T8" y="T9"/>
              </a:cxn>
              <a:cxn ang="T107">
                <a:pos x="T10" y="T11"/>
              </a:cxn>
              <a:cxn ang="T108">
                <a:pos x="T12" y="T13"/>
              </a:cxn>
              <a:cxn ang="T109">
                <a:pos x="T14" y="T15"/>
              </a:cxn>
              <a:cxn ang="T110">
                <a:pos x="T16" y="T17"/>
              </a:cxn>
              <a:cxn ang="T111">
                <a:pos x="T18" y="T19"/>
              </a:cxn>
              <a:cxn ang="T112">
                <a:pos x="T20" y="T21"/>
              </a:cxn>
              <a:cxn ang="T113">
                <a:pos x="T22" y="T23"/>
              </a:cxn>
              <a:cxn ang="T114">
                <a:pos x="T24" y="T25"/>
              </a:cxn>
              <a:cxn ang="T115">
                <a:pos x="T26" y="T27"/>
              </a:cxn>
              <a:cxn ang="T116">
                <a:pos x="T28" y="T29"/>
              </a:cxn>
              <a:cxn ang="T117">
                <a:pos x="T30" y="T31"/>
              </a:cxn>
              <a:cxn ang="T118">
                <a:pos x="T32" y="T33"/>
              </a:cxn>
              <a:cxn ang="T119">
                <a:pos x="T34" y="T35"/>
              </a:cxn>
              <a:cxn ang="T120">
                <a:pos x="T36" y="T37"/>
              </a:cxn>
              <a:cxn ang="T121">
                <a:pos x="T38" y="T39"/>
              </a:cxn>
              <a:cxn ang="T122">
                <a:pos x="T40" y="T41"/>
              </a:cxn>
              <a:cxn ang="T123">
                <a:pos x="T42" y="T43"/>
              </a:cxn>
              <a:cxn ang="T124">
                <a:pos x="T44" y="T45"/>
              </a:cxn>
              <a:cxn ang="T125">
                <a:pos x="T46" y="T47"/>
              </a:cxn>
              <a:cxn ang="T126">
                <a:pos x="T48" y="T49"/>
              </a:cxn>
              <a:cxn ang="T127">
                <a:pos x="T50" y="T51"/>
              </a:cxn>
              <a:cxn ang="T128">
                <a:pos x="T52" y="T53"/>
              </a:cxn>
              <a:cxn ang="T129">
                <a:pos x="T54" y="T55"/>
              </a:cxn>
              <a:cxn ang="T130">
                <a:pos x="T56" y="T57"/>
              </a:cxn>
              <a:cxn ang="T131">
                <a:pos x="T58" y="T59"/>
              </a:cxn>
              <a:cxn ang="T132">
                <a:pos x="T60" y="T61"/>
              </a:cxn>
              <a:cxn ang="T133">
                <a:pos x="T62" y="T63"/>
              </a:cxn>
              <a:cxn ang="T134">
                <a:pos x="T64" y="T65"/>
              </a:cxn>
              <a:cxn ang="T135">
                <a:pos x="T66" y="T67"/>
              </a:cxn>
              <a:cxn ang="T136">
                <a:pos x="T68" y="T69"/>
              </a:cxn>
              <a:cxn ang="T137">
                <a:pos x="T70" y="T71"/>
              </a:cxn>
              <a:cxn ang="T138">
                <a:pos x="T72" y="T73"/>
              </a:cxn>
              <a:cxn ang="T139">
                <a:pos x="T74" y="T75"/>
              </a:cxn>
              <a:cxn ang="T140">
                <a:pos x="T76" y="T77"/>
              </a:cxn>
              <a:cxn ang="T141">
                <a:pos x="T78" y="T79"/>
              </a:cxn>
              <a:cxn ang="T142">
                <a:pos x="T80" y="T81"/>
              </a:cxn>
              <a:cxn ang="T143">
                <a:pos x="T82" y="T83"/>
              </a:cxn>
              <a:cxn ang="T144">
                <a:pos x="T84" y="T85"/>
              </a:cxn>
              <a:cxn ang="T145">
                <a:pos x="T86" y="T87"/>
              </a:cxn>
              <a:cxn ang="T146">
                <a:pos x="T88" y="T89"/>
              </a:cxn>
              <a:cxn ang="T147">
                <a:pos x="T90" y="T91"/>
              </a:cxn>
              <a:cxn ang="T148">
                <a:pos x="T92" y="T93"/>
              </a:cxn>
              <a:cxn ang="T149">
                <a:pos x="T94" y="T95"/>
              </a:cxn>
              <a:cxn ang="T150">
                <a:pos x="T96" y="T97"/>
              </a:cxn>
              <a:cxn ang="T151">
                <a:pos x="T98" y="T99"/>
              </a:cxn>
              <a:cxn ang="T152">
                <a:pos x="T100" y="T101"/>
              </a:cxn>
            </a:cxnLst>
            <a:rect l="0" t="0" r="r" b="b"/>
            <a:pathLst>
              <a:path w="127" h="188">
                <a:moveTo>
                  <a:pt x="12" y="188"/>
                </a:moveTo>
                <a:lnTo>
                  <a:pt x="9" y="186"/>
                </a:lnTo>
                <a:lnTo>
                  <a:pt x="7" y="177"/>
                </a:lnTo>
                <a:lnTo>
                  <a:pt x="3" y="175"/>
                </a:lnTo>
                <a:lnTo>
                  <a:pt x="3" y="163"/>
                </a:lnTo>
                <a:lnTo>
                  <a:pt x="2" y="158"/>
                </a:lnTo>
                <a:lnTo>
                  <a:pt x="3" y="156"/>
                </a:lnTo>
                <a:lnTo>
                  <a:pt x="1" y="151"/>
                </a:lnTo>
                <a:lnTo>
                  <a:pt x="6" y="146"/>
                </a:lnTo>
                <a:lnTo>
                  <a:pt x="6" y="142"/>
                </a:lnTo>
                <a:lnTo>
                  <a:pt x="12" y="141"/>
                </a:lnTo>
                <a:lnTo>
                  <a:pt x="12" y="136"/>
                </a:lnTo>
                <a:lnTo>
                  <a:pt x="16" y="131"/>
                </a:lnTo>
                <a:lnTo>
                  <a:pt x="21" y="131"/>
                </a:lnTo>
                <a:lnTo>
                  <a:pt x="26" y="123"/>
                </a:lnTo>
                <a:lnTo>
                  <a:pt x="26" y="118"/>
                </a:lnTo>
                <a:lnTo>
                  <a:pt x="30" y="118"/>
                </a:lnTo>
                <a:lnTo>
                  <a:pt x="15" y="108"/>
                </a:lnTo>
                <a:lnTo>
                  <a:pt x="10" y="109"/>
                </a:lnTo>
                <a:lnTo>
                  <a:pt x="9" y="104"/>
                </a:lnTo>
                <a:lnTo>
                  <a:pt x="5" y="103"/>
                </a:lnTo>
                <a:lnTo>
                  <a:pt x="0" y="96"/>
                </a:lnTo>
                <a:lnTo>
                  <a:pt x="11" y="83"/>
                </a:lnTo>
                <a:lnTo>
                  <a:pt x="15" y="84"/>
                </a:lnTo>
                <a:lnTo>
                  <a:pt x="15" y="80"/>
                </a:lnTo>
                <a:lnTo>
                  <a:pt x="21" y="79"/>
                </a:lnTo>
                <a:lnTo>
                  <a:pt x="21" y="75"/>
                </a:lnTo>
                <a:lnTo>
                  <a:pt x="18" y="70"/>
                </a:lnTo>
                <a:lnTo>
                  <a:pt x="21" y="60"/>
                </a:lnTo>
                <a:lnTo>
                  <a:pt x="21" y="53"/>
                </a:lnTo>
                <a:lnTo>
                  <a:pt x="23" y="48"/>
                </a:lnTo>
                <a:lnTo>
                  <a:pt x="19" y="44"/>
                </a:lnTo>
                <a:lnTo>
                  <a:pt x="22" y="40"/>
                </a:lnTo>
                <a:lnTo>
                  <a:pt x="36" y="33"/>
                </a:lnTo>
                <a:lnTo>
                  <a:pt x="36" y="24"/>
                </a:lnTo>
                <a:lnTo>
                  <a:pt x="47" y="18"/>
                </a:lnTo>
                <a:lnTo>
                  <a:pt x="52" y="22"/>
                </a:lnTo>
                <a:lnTo>
                  <a:pt x="61" y="21"/>
                </a:lnTo>
                <a:lnTo>
                  <a:pt x="66" y="5"/>
                </a:lnTo>
                <a:lnTo>
                  <a:pt x="73" y="0"/>
                </a:lnTo>
                <a:lnTo>
                  <a:pt x="87" y="4"/>
                </a:lnTo>
                <a:lnTo>
                  <a:pt x="89" y="0"/>
                </a:lnTo>
                <a:lnTo>
                  <a:pt x="94" y="5"/>
                </a:lnTo>
                <a:lnTo>
                  <a:pt x="90" y="8"/>
                </a:lnTo>
                <a:lnTo>
                  <a:pt x="90" y="13"/>
                </a:lnTo>
                <a:lnTo>
                  <a:pt x="95" y="13"/>
                </a:lnTo>
                <a:lnTo>
                  <a:pt x="104" y="18"/>
                </a:lnTo>
                <a:lnTo>
                  <a:pt x="106" y="23"/>
                </a:lnTo>
                <a:lnTo>
                  <a:pt x="109" y="24"/>
                </a:lnTo>
                <a:lnTo>
                  <a:pt x="116" y="22"/>
                </a:lnTo>
                <a:lnTo>
                  <a:pt x="127" y="25"/>
                </a:lnTo>
              </a:path>
            </a:pathLst>
          </a:custGeom>
          <a:solidFill>
            <a:srgbClr xmlns:mc="http://schemas.openxmlformats.org/markup-compatibility/2006" xmlns:a14="http://schemas.microsoft.com/office/drawing/2010/main" val="CCFFFF" mc:Ignorable="a14" a14:legacySpreadsheetColorIndex="41"/>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sp macro="" textlink="">
        <xdr:nvSpPr>
          <xdr:cNvPr id="115133" name="Freeform 57">
            <a:extLst>
              <a:ext uri="{FF2B5EF4-FFF2-40B4-BE49-F238E27FC236}">
                <a16:creationId xmlns:a16="http://schemas.microsoft.com/office/drawing/2014/main" id="{00000000-0008-0000-0100-0000BDC10100}"/>
              </a:ext>
            </a:extLst>
          </xdr:cNvPr>
          <xdr:cNvSpPr>
            <a:spLocks/>
          </xdr:cNvSpPr>
        </xdr:nvSpPr>
        <xdr:spPr bwMode="auto">
          <a:xfrm>
            <a:off x="309" y="499"/>
            <a:ext cx="121" cy="181"/>
          </a:xfrm>
          <a:custGeom>
            <a:avLst/>
            <a:gdLst>
              <a:gd name="T0" fmla="*/ 0 w 121"/>
              <a:gd name="T1" fmla="*/ 164 h 181"/>
              <a:gd name="T2" fmla="*/ 8 w 121"/>
              <a:gd name="T3" fmla="*/ 164 h 181"/>
              <a:gd name="T4" fmla="*/ 11 w 121"/>
              <a:gd name="T5" fmla="*/ 170 h 181"/>
              <a:gd name="T6" fmla="*/ 17 w 121"/>
              <a:gd name="T7" fmla="*/ 173 h 181"/>
              <a:gd name="T8" fmla="*/ 24 w 121"/>
              <a:gd name="T9" fmla="*/ 165 h 181"/>
              <a:gd name="T10" fmla="*/ 26 w 121"/>
              <a:gd name="T11" fmla="*/ 158 h 181"/>
              <a:gd name="T12" fmla="*/ 33 w 121"/>
              <a:gd name="T13" fmla="*/ 167 h 181"/>
              <a:gd name="T14" fmla="*/ 23 w 121"/>
              <a:gd name="T15" fmla="*/ 171 h 181"/>
              <a:gd name="T16" fmla="*/ 21 w 121"/>
              <a:gd name="T17" fmla="*/ 177 h 181"/>
              <a:gd name="T18" fmla="*/ 24 w 121"/>
              <a:gd name="T19" fmla="*/ 178 h 181"/>
              <a:gd name="T20" fmla="*/ 35 w 121"/>
              <a:gd name="T21" fmla="*/ 170 h 181"/>
              <a:gd name="T22" fmla="*/ 38 w 121"/>
              <a:gd name="T23" fmla="*/ 174 h 181"/>
              <a:gd name="T24" fmla="*/ 32 w 121"/>
              <a:gd name="T25" fmla="*/ 175 h 181"/>
              <a:gd name="T26" fmla="*/ 34 w 121"/>
              <a:gd name="T27" fmla="*/ 179 h 181"/>
              <a:gd name="T28" fmla="*/ 47 w 121"/>
              <a:gd name="T29" fmla="*/ 181 h 181"/>
              <a:gd name="T30" fmla="*/ 59 w 121"/>
              <a:gd name="T31" fmla="*/ 174 h 181"/>
              <a:gd name="T32" fmla="*/ 61 w 121"/>
              <a:gd name="T33" fmla="*/ 170 h 181"/>
              <a:gd name="T34" fmla="*/ 69 w 121"/>
              <a:gd name="T35" fmla="*/ 165 h 181"/>
              <a:gd name="T36" fmla="*/ 71 w 121"/>
              <a:gd name="T37" fmla="*/ 159 h 181"/>
              <a:gd name="T38" fmla="*/ 80 w 121"/>
              <a:gd name="T39" fmla="*/ 155 h 181"/>
              <a:gd name="T40" fmla="*/ 90 w 121"/>
              <a:gd name="T41" fmla="*/ 158 h 181"/>
              <a:gd name="T42" fmla="*/ 103 w 121"/>
              <a:gd name="T43" fmla="*/ 142 h 181"/>
              <a:gd name="T44" fmla="*/ 101 w 121"/>
              <a:gd name="T45" fmla="*/ 133 h 181"/>
              <a:gd name="T46" fmla="*/ 103 w 121"/>
              <a:gd name="T47" fmla="*/ 128 h 181"/>
              <a:gd name="T48" fmla="*/ 109 w 121"/>
              <a:gd name="T49" fmla="*/ 127 h 181"/>
              <a:gd name="T50" fmla="*/ 109 w 121"/>
              <a:gd name="T51" fmla="*/ 118 h 181"/>
              <a:gd name="T52" fmla="*/ 103 w 121"/>
              <a:gd name="T53" fmla="*/ 119 h 181"/>
              <a:gd name="T54" fmla="*/ 100 w 121"/>
              <a:gd name="T55" fmla="*/ 114 h 181"/>
              <a:gd name="T56" fmla="*/ 88 w 121"/>
              <a:gd name="T57" fmla="*/ 119 h 181"/>
              <a:gd name="T58" fmla="*/ 85 w 121"/>
              <a:gd name="T59" fmla="*/ 117 h 181"/>
              <a:gd name="T60" fmla="*/ 75 w 121"/>
              <a:gd name="T61" fmla="*/ 120 h 181"/>
              <a:gd name="T62" fmla="*/ 71 w 121"/>
              <a:gd name="T63" fmla="*/ 119 h 181"/>
              <a:gd name="T64" fmla="*/ 66 w 121"/>
              <a:gd name="T65" fmla="*/ 120 h 181"/>
              <a:gd name="T66" fmla="*/ 63 w 121"/>
              <a:gd name="T67" fmla="*/ 116 h 181"/>
              <a:gd name="T68" fmla="*/ 65 w 121"/>
              <a:gd name="T69" fmla="*/ 108 h 181"/>
              <a:gd name="T70" fmla="*/ 71 w 121"/>
              <a:gd name="T71" fmla="*/ 103 h 181"/>
              <a:gd name="T72" fmla="*/ 69 w 121"/>
              <a:gd name="T73" fmla="*/ 102 h 181"/>
              <a:gd name="T74" fmla="*/ 69 w 121"/>
              <a:gd name="T75" fmla="*/ 97 h 181"/>
              <a:gd name="T76" fmla="*/ 73 w 121"/>
              <a:gd name="T77" fmla="*/ 94 h 181"/>
              <a:gd name="T78" fmla="*/ 73 w 121"/>
              <a:gd name="T79" fmla="*/ 90 h 181"/>
              <a:gd name="T80" fmla="*/ 79 w 121"/>
              <a:gd name="T81" fmla="*/ 85 h 181"/>
              <a:gd name="T82" fmla="*/ 78 w 121"/>
              <a:gd name="T83" fmla="*/ 78 h 181"/>
              <a:gd name="T84" fmla="*/ 86 w 121"/>
              <a:gd name="T85" fmla="*/ 78 h 181"/>
              <a:gd name="T86" fmla="*/ 92 w 121"/>
              <a:gd name="T87" fmla="*/ 70 h 181"/>
              <a:gd name="T88" fmla="*/ 93 w 121"/>
              <a:gd name="T89" fmla="*/ 61 h 181"/>
              <a:gd name="T90" fmla="*/ 97 w 121"/>
              <a:gd name="T91" fmla="*/ 57 h 181"/>
              <a:gd name="T92" fmla="*/ 99 w 121"/>
              <a:gd name="T93" fmla="*/ 57 h 181"/>
              <a:gd name="T94" fmla="*/ 101 w 121"/>
              <a:gd name="T95" fmla="*/ 52 h 181"/>
              <a:gd name="T96" fmla="*/ 98 w 121"/>
              <a:gd name="T97" fmla="*/ 49 h 181"/>
              <a:gd name="T98" fmla="*/ 103 w 121"/>
              <a:gd name="T99" fmla="*/ 41 h 181"/>
              <a:gd name="T100" fmla="*/ 102 w 121"/>
              <a:gd name="T101" fmla="*/ 33 h 181"/>
              <a:gd name="T102" fmla="*/ 98 w 121"/>
              <a:gd name="T103" fmla="*/ 30 h 181"/>
              <a:gd name="T104" fmla="*/ 99 w 121"/>
              <a:gd name="T105" fmla="*/ 26 h 181"/>
              <a:gd name="T106" fmla="*/ 104 w 121"/>
              <a:gd name="T107" fmla="*/ 24 h 181"/>
              <a:gd name="T108" fmla="*/ 108 w 121"/>
              <a:gd name="T109" fmla="*/ 28 h 181"/>
              <a:gd name="T110" fmla="*/ 113 w 121"/>
              <a:gd name="T111" fmla="*/ 25 h 181"/>
              <a:gd name="T112" fmla="*/ 113 w 121"/>
              <a:gd name="T113" fmla="*/ 22 h 181"/>
              <a:gd name="T114" fmla="*/ 118 w 121"/>
              <a:gd name="T115" fmla="*/ 21 h 181"/>
              <a:gd name="T116" fmla="*/ 121 w 121"/>
              <a:gd name="T117" fmla="*/ 12 h 181"/>
              <a:gd name="T118" fmla="*/ 115 w 121"/>
              <a:gd name="T119" fmla="*/ 0 h 181"/>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Lst>
            <a:ahLst/>
            <a:cxnLst>
              <a:cxn ang="T120">
                <a:pos x="T0" y="T1"/>
              </a:cxn>
              <a:cxn ang="T121">
                <a:pos x="T2" y="T3"/>
              </a:cxn>
              <a:cxn ang="T122">
                <a:pos x="T4" y="T5"/>
              </a:cxn>
              <a:cxn ang="T123">
                <a:pos x="T6" y="T7"/>
              </a:cxn>
              <a:cxn ang="T124">
                <a:pos x="T8" y="T9"/>
              </a:cxn>
              <a:cxn ang="T125">
                <a:pos x="T10" y="T11"/>
              </a:cxn>
              <a:cxn ang="T126">
                <a:pos x="T12" y="T13"/>
              </a:cxn>
              <a:cxn ang="T127">
                <a:pos x="T14" y="T15"/>
              </a:cxn>
              <a:cxn ang="T128">
                <a:pos x="T16" y="T17"/>
              </a:cxn>
              <a:cxn ang="T129">
                <a:pos x="T18" y="T19"/>
              </a:cxn>
              <a:cxn ang="T130">
                <a:pos x="T20" y="T21"/>
              </a:cxn>
              <a:cxn ang="T131">
                <a:pos x="T22" y="T23"/>
              </a:cxn>
              <a:cxn ang="T132">
                <a:pos x="T24" y="T25"/>
              </a:cxn>
              <a:cxn ang="T133">
                <a:pos x="T26" y="T27"/>
              </a:cxn>
              <a:cxn ang="T134">
                <a:pos x="T28" y="T29"/>
              </a:cxn>
              <a:cxn ang="T135">
                <a:pos x="T30" y="T31"/>
              </a:cxn>
              <a:cxn ang="T136">
                <a:pos x="T32" y="T33"/>
              </a:cxn>
              <a:cxn ang="T137">
                <a:pos x="T34" y="T35"/>
              </a:cxn>
              <a:cxn ang="T138">
                <a:pos x="T36" y="T37"/>
              </a:cxn>
              <a:cxn ang="T139">
                <a:pos x="T38" y="T39"/>
              </a:cxn>
              <a:cxn ang="T140">
                <a:pos x="T40" y="T41"/>
              </a:cxn>
              <a:cxn ang="T141">
                <a:pos x="T42" y="T43"/>
              </a:cxn>
              <a:cxn ang="T142">
                <a:pos x="T44" y="T45"/>
              </a:cxn>
              <a:cxn ang="T143">
                <a:pos x="T46" y="T47"/>
              </a:cxn>
              <a:cxn ang="T144">
                <a:pos x="T48" y="T49"/>
              </a:cxn>
              <a:cxn ang="T145">
                <a:pos x="T50" y="T51"/>
              </a:cxn>
              <a:cxn ang="T146">
                <a:pos x="T52" y="T53"/>
              </a:cxn>
              <a:cxn ang="T147">
                <a:pos x="T54" y="T55"/>
              </a:cxn>
              <a:cxn ang="T148">
                <a:pos x="T56" y="T57"/>
              </a:cxn>
              <a:cxn ang="T149">
                <a:pos x="T58" y="T59"/>
              </a:cxn>
              <a:cxn ang="T150">
                <a:pos x="T60" y="T61"/>
              </a:cxn>
              <a:cxn ang="T151">
                <a:pos x="T62" y="T63"/>
              </a:cxn>
              <a:cxn ang="T152">
                <a:pos x="T64" y="T65"/>
              </a:cxn>
              <a:cxn ang="T153">
                <a:pos x="T66" y="T67"/>
              </a:cxn>
              <a:cxn ang="T154">
                <a:pos x="T68" y="T69"/>
              </a:cxn>
              <a:cxn ang="T155">
                <a:pos x="T70" y="T71"/>
              </a:cxn>
              <a:cxn ang="T156">
                <a:pos x="T72" y="T73"/>
              </a:cxn>
              <a:cxn ang="T157">
                <a:pos x="T74" y="T75"/>
              </a:cxn>
              <a:cxn ang="T158">
                <a:pos x="T76" y="T77"/>
              </a:cxn>
              <a:cxn ang="T159">
                <a:pos x="T78" y="T79"/>
              </a:cxn>
              <a:cxn ang="T160">
                <a:pos x="T80" y="T81"/>
              </a:cxn>
              <a:cxn ang="T161">
                <a:pos x="T82" y="T83"/>
              </a:cxn>
              <a:cxn ang="T162">
                <a:pos x="T84" y="T85"/>
              </a:cxn>
              <a:cxn ang="T163">
                <a:pos x="T86" y="T87"/>
              </a:cxn>
              <a:cxn ang="T164">
                <a:pos x="T88" y="T89"/>
              </a:cxn>
              <a:cxn ang="T165">
                <a:pos x="T90" y="T91"/>
              </a:cxn>
              <a:cxn ang="T166">
                <a:pos x="T92" y="T93"/>
              </a:cxn>
              <a:cxn ang="T167">
                <a:pos x="T94" y="T95"/>
              </a:cxn>
              <a:cxn ang="T168">
                <a:pos x="T96" y="T97"/>
              </a:cxn>
              <a:cxn ang="T169">
                <a:pos x="T98" y="T99"/>
              </a:cxn>
              <a:cxn ang="T170">
                <a:pos x="T100" y="T101"/>
              </a:cxn>
              <a:cxn ang="T171">
                <a:pos x="T102" y="T103"/>
              </a:cxn>
              <a:cxn ang="T172">
                <a:pos x="T104" y="T105"/>
              </a:cxn>
              <a:cxn ang="T173">
                <a:pos x="T106" y="T107"/>
              </a:cxn>
              <a:cxn ang="T174">
                <a:pos x="T108" y="T109"/>
              </a:cxn>
              <a:cxn ang="T175">
                <a:pos x="T110" y="T111"/>
              </a:cxn>
              <a:cxn ang="T176">
                <a:pos x="T112" y="T113"/>
              </a:cxn>
              <a:cxn ang="T177">
                <a:pos x="T114" y="T115"/>
              </a:cxn>
              <a:cxn ang="T178">
                <a:pos x="T116" y="T117"/>
              </a:cxn>
              <a:cxn ang="T179">
                <a:pos x="T118" y="T119"/>
              </a:cxn>
            </a:cxnLst>
            <a:rect l="0" t="0" r="r" b="b"/>
            <a:pathLst>
              <a:path w="121" h="181">
                <a:moveTo>
                  <a:pt x="0" y="164"/>
                </a:moveTo>
                <a:lnTo>
                  <a:pt x="8" y="164"/>
                </a:lnTo>
                <a:lnTo>
                  <a:pt x="11" y="170"/>
                </a:lnTo>
                <a:lnTo>
                  <a:pt x="17" y="173"/>
                </a:lnTo>
                <a:lnTo>
                  <a:pt x="24" y="165"/>
                </a:lnTo>
                <a:lnTo>
                  <a:pt x="26" y="158"/>
                </a:lnTo>
                <a:lnTo>
                  <a:pt x="33" y="167"/>
                </a:lnTo>
                <a:lnTo>
                  <a:pt x="23" y="171"/>
                </a:lnTo>
                <a:lnTo>
                  <a:pt x="21" y="177"/>
                </a:lnTo>
                <a:lnTo>
                  <a:pt x="24" y="178"/>
                </a:lnTo>
                <a:lnTo>
                  <a:pt x="35" y="170"/>
                </a:lnTo>
                <a:lnTo>
                  <a:pt x="38" y="174"/>
                </a:lnTo>
                <a:lnTo>
                  <a:pt x="32" y="175"/>
                </a:lnTo>
                <a:lnTo>
                  <a:pt x="34" y="179"/>
                </a:lnTo>
                <a:lnTo>
                  <a:pt x="47" y="181"/>
                </a:lnTo>
                <a:lnTo>
                  <a:pt x="59" y="174"/>
                </a:lnTo>
                <a:lnTo>
                  <a:pt x="61" y="170"/>
                </a:lnTo>
                <a:lnTo>
                  <a:pt x="69" y="165"/>
                </a:lnTo>
                <a:lnTo>
                  <a:pt x="71" y="159"/>
                </a:lnTo>
                <a:lnTo>
                  <a:pt x="80" y="155"/>
                </a:lnTo>
                <a:lnTo>
                  <a:pt x="90" y="158"/>
                </a:lnTo>
                <a:lnTo>
                  <a:pt x="103" y="142"/>
                </a:lnTo>
                <a:lnTo>
                  <a:pt x="101" y="133"/>
                </a:lnTo>
                <a:lnTo>
                  <a:pt x="103" y="128"/>
                </a:lnTo>
                <a:lnTo>
                  <a:pt x="109" y="127"/>
                </a:lnTo>
                <a:lnTo>
                  <a:pt x="109" y="118"/>
                </a:lnTo>
                <a:lnTo>
                  <a:pt x="103" y="119"/>
                </a:lnTo>
                <a:lnTo>
                  <a:pt x="100" y="114"/>
                </a:lnTo>
                <a:lnTo>
                  <a:pt x="88" y="119"/>
                </a:lnTo>
                <a:lnTo>
                  <a:pt x="85" y="117"/>
                </a:lnTo>
                <a:lnTo>
                  <a:pt x="75" y="120"/>
                </a:lnTo>
                <a:lnTo>
                  <a:pt x="71" y="119"/>
                </a:lnTo>
                <a:lnTo>
                  <a:pt x="66" y="120"/>
                </a:lnTo>
                <a:lnTo>
                  <a:pt x="63" y="116"/>
                </a:lnTo>
                <a:lnTo>
                  <a:pt x="65" y="108"/>
                </a:lnTo>
                <a:lnTo>
                  <a:pt x="71" y="103"/>
                </a:lnTo>
                <a:lnTo>
                  <a:pt x="69" y="102"/>
                </a:lnTo>
                <a:lnTo>
                  <a:pt x="69" y="97"/>
                </a:lnTo>
                <a:lnTo>
                  <a:pt x="73" y="94"/>
                </a:lnTo>
                <a:lnTo>
                  <a:pt x="73" y="90"/>
                </a:lnTo>
                <a:lnTo>
                  <a:pt x="79" y="85"/>
                </a:lnTo>
                <a:lnTo>
                  <a:pt x="78" y="78"/>
                </a:lnTo>
                <a:lnTo>
                  <a:pt x="86" y="78"/>
                </a:lnTo>
                <a:lnTo>
                  <a:pt x="92" y="70"/>
                </a:lnTo>
                <a:lnTo>
                  <a:pt x="93" y="61"/>
                </a:lnTo>
                <a:lnTo>
                  <a:pt x="97" y="57"/>
                </a:lnTo>
                <a:lnTo>
                  <a:pt x="99" y="57"/>
                </a:lnTo>
                <a:lnTo>
                  <a:pt x="101" y="52"/>
                </a:lnTo>
                <a:lnTo>
                  <a:pt x="98" y="49"/>
                </a:lnTo>
                <a:lnTo>
                  <a:pt x="103" y="41"/>
                </a:lnTo>
                <a:lnTo>
                  <a:pt x="102" y="33"/>
                </a:lnTo>
                <a:lnTo>
                  <a:pt x="98" y="30"/>
                </a:lnTo>
                <a:lnTo>
                  <a:pt x="99" y="26"/>
                </a:lnTo>
                <a:lnTo>
                  <a:pt x="104" y="24"/>
                </a:lnTo>
                <a:lnTo>
                  <a:pt x="108" y="28"/>
                </a:lnTo>
                <a:lnTo>
                  <a:pt x="113" y="25"/>
                </a:lnTo>
                <a:lnTo>
                  <a:pt x="113" y="22"/>
                </a:lnTo>
                <a:lnTo>
                  <a:pt x="118" y="21"/>
                </a:lnTo>
                <a:lnTo>
                  <a:pt x="121" y="12"/>
                </a:lnTo>
                <a:lnTo>
                  <a:pt x="115" y="0"/>
                </a:lnTo>
              </a:path>
            </a:pathLst>
          </a:custGeom>
          <a:solidFill>
            <a:srgbClr xmlns:mc="http://schemas.openxmlformats.org/markup-compatibility/2006" xmlns:a14="http://schemas.microsoft.com/office/drawing/2010/main" val="CCFFFF" mc:Ignorable="a14" a14:legacySpreadsheetColorIndex="41"/>
          </a:solidFill>
          <a:ln w="28575" cmpd="sng">
            <a:solidFill>
              <a:srgbClr xmlns:mc="http://schemas.openxmlformats.org/markup-compatibility/2006" xmlns:a14="http://schemas.microsoft.com/office/drawing/2010/main" val="000000" mc:Ignorable="a14" a14:legacySpreadsheetColorIndex="64"/>
            </a:solidFill>
            <a:round/>
            <a:headEnd/>
            <a:tailEnd/>
          </a:ln>
        </xdr:spPr>
      </xdr:sp>
    </xdr:grpSp>
    <xdr:clientData/>
  </xdr:twoCellAnchor>
  <xdr:twoCellAnchor>
    <xdr:from>
      <xdr:col>3</xdr:col>
      <xdr:colOff>47625</xdr:colOff>
      <xdr:row>29</xdr:row>
      <xdr:rowOff>38100</xdr:rowOff>
    </xdr:from>
    <xdr:to>
      <xdr:col>4</xdr:col>
      <xdr:colOff>390525</xdr:colOff>
      <xdr:row>38</xdr:row>
      <xdr:rowOff>19050</xdr:rowOff>
    </xdr:to>
    <xdr:grpSp>
      <xdr:nvGrpSpPr>
        <xdr:cNvPr id="115103" name="Group 58">
          <a:extLst>
            <a:ext uri="{FF2B5EF4-FFF2-40B4-BE49-F238E27FC236}">
              <a16:creationId xmlns:a16="http://schemas.microsoft.com/office/drawing/2014/main" id="{00000000-0008-0000-0100-00009FC10100}"/>
            </a:ext>
          </a:extLst>
        </xdr:cNvPr>
        <xdr:cNvGrpSpPr>
          <a:grpSpLocks/>
        </xdr:cNvGrpSpPr>
      </xdr:nvGrpSpPr>
      <xdr:grpSpPr bwMode="auto">
        <a:xfrm>
          <a:off x="1638300" y="5019675"/>
          <a:ext cx="1028700" cy="1524000"/>
          <a:chOff x="221" y="515"/>
          <a:chExt cx="108" cy="160"/>
        </a:xfrm>
      </xdr:grpSpPr>
      <xdr:sp macro="" textlink="">
        <xdr:nvSpPr>
          <xdr:cNvPr id="115130" name="Freeform 59">
            <a:extLst>
              <a:ext uri="{FF2B5EF4-FFF2-40B4-BE49-F238E27FC236}">
                <a16:creationId xmlns:a16="http://schemas.microsoft.com/office/drawing/2014/main" id="{00000000-0008-0000-0100-0000BAC10100}"/>
              </a:ext>
            </a:extLst>
          </xdr:cNvPr>
          <xdr:cNvSpPr>
            <a:spLocks/>
          </xdr:cNvSpPr>
        </xdr:nvSpPr>
        <xdr:spPr bwMode="auto">
          <a:xfrm>
            <a:off x="222" y="515"/>
            <a:ext cx="100" cy="69"/>
          </a:xfrm>
          <a:custGeom>
            <a:avLst/>
            <a:gdLst>
              <a:gd name="T0" fmla="*/ 4 w 100"/>
              <a:gd name="T1" fmla="*/ 69 h 69"/>
              <a:gd name="T2" fmla="*/ 0 w 100"/>
              <a:gd name="T3" fmla="*/ 66 h 69"/>
              <a:gd name="T4" fmla="*/ 1 w 100"/>
              <a:gd name="T5" fmla="*/ 54 h 69"/>
              <a:gd name="T6" fmla="*/ 5 w 100"/>
              <a:gd name="T7" fmla="*/ 49 h 69"/>
              <a:gd name="T8" fmla="*/ 9 w 100"/>
              <a:gd name="T9" fmla="*/ 50 h 69"/>
              <a:gd name="T10" fmla="*/ 10 w 100"/>
              <a:gd name="T11" fmla="*/ 44 h 69"/>
              <a:gd name="T12" fmla="*/ 2 w 100"/>
              <a:gd name="T13" fmla="*/ 41 h 69"/>
              <a:gd name="T14" fmla="*/ 13 w 100"/>
              <a:gd name="T15" fmla="*/ 37 h 69"/>
              <a:gd name="T16" fmla="*/ 18 w 100"/>
              <a:gd name="T17" fmla="*/ 41 h 69"/>
              <a:gd name="T18" fmla="*/ 20 w 100"/>
              <a:gd name="T19" fmla="*/ 37 h 69"/>
              <a:gd name="T20" fmla="*/ 22 w 100"/>
              <a:gd name="T21" fmla="*/ 41 h 69"/>
              <a:gd name="T22" fmla="*/ 28 w 100"/>
              <a:gd name="T23" fmla="*/ 36 h 69"/>
              <a:gd name="T24" fmla="*/ 25 w 100"/>
              <a:gd name="T25" fmla="*/ 23 h 69"/>
              <a:gd name="T26" fmla="*/ 30 w 100"/>
              <a:gd name="T27" fmla="*/ 20 h 69"/>
              <a:gd name="T28" fmla="*/ 39 w 100"/>
              <a:gd name="T29" fmla="*/ 31 h 69"/>
              <a:gd name="T30" fmla="*/ 52 w 100"/>
              <a:gd name="T31" fmla="*/ 24 h 69"/>
              <a:gd name="T32" fmla="*/ 61 w 100"/>
              <a:gd name="T33" fmla="*/ 25 h 69"/>
              <a:gd name="T34" fmla="*/ 66 w 100"/>
              <a:gd name="T35" fmla="*/ 20 h 69"/>
              <a:gd name="T36" fmla="*/ 70 w 100"/>
              <a:gd name="T37" fmla="*/ 7 h 69"/>
              <a:gd name="T38" fmla="*/ 75 w 100"/>
              <a:gd name="T39" fmla="*/ 0 h 69"/>
              <a:gd name="T40" fmla="*/ 96 w 100"/>
              <a:gd name="T41" fmla="*/ 4 h 69"/>
              <a:gd name="T42" fmla="*/ 100 w 100"/>
              <a:gd name="T43" fmla="*/ 8 h 69"/>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0" t="0" r="r" b="b"/>
            <a:pathLst>
              <a:path w="100" h="69">
                <a:moveTo>
                  <a:pt x="4" y="69"/>
                </a:moveTo>
                <a:lnTo>
                  <a:pt x="0" y="66"/>
                </a:lnTo>
                <a:lnTo>
                  <a:pt x="1" y="54"/>
                </a:lnTo>
                <a:lnTo>
                  <a:pt x="5" y="49"/>
                </a:lnTo>
                <a:lnTo>
                  <a:pt x="9" y="50"/>
                </a:lnTo>
                <a:lnTo>
                  <a:pt x="10" y="44"/>
                </a:lnTo>
                <a:lnTo>
                  <a:pt x="2" y="41"/>
                </a:lnTo>
                <a:lnTo>
                  <a:pt x="13" y="37"/>
                </a:lnTo>
                <a:lnTo>
                  <a:pt x="18" y="41"/>
                </a:lnTo>
                <a:lnTo>
                  <a:pt x="20" y="37"/>
                </a:lnTo>
                <a:lnTo>
                  <a:pt x="22" y="41"/>
                </a:lnTo>
                <a:lnTo>
                  <a:pt x="28" y="36"/>
                </a:lnTo>
                <a:lnTo>
                  <a:pt x="25" y="23"/>
                </a:lnTo>
                <a:lnTo>
                  <a:pt x="30" y="20"/>
                </a:lnTo>
                <a:lnTo>
                  <a:pt x="39" y="31"/>
                </a:lnTo>
                <a:lnTo>
                  <a:pt x="52" y="24"/>
                </a:lnTo>
                <a:lnTo>
                  <a:pt x="61" y="25"/>
                </a:lnTo>
                <a:lnTo>
                  <a:pt x="66" y="20"/>
                </a:lnTo>
                <a:lnTo>
                  <a:pt x="70" y="7"/>
                </a:lnTo>
                <a:lnTo>
                  <a:pt x="75" y="0"/>
                </a:lnTo>
                <a:lnTo>
                  <a:pt x="96" y="4"/>
                </a:lnTo>
                <a:lnTo>
                  <a:pt x="100" y="8"/>
                </a:lnTo>
              </a:path>
            </a:pathLst>
          </a:custGeom>
          <a:solidFill>
            <a:srgbClr xmlns:mc="http://schemas.openxmlformats.org/markup-compatibility/2006" xmlns:a14="http://schemas.microsoft.com/office/drawing/2010/main" val="CCFFFF" mc:Ignorable="a14" a14:legacySpreadsheetColorIndex="41"/>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sp macro="" textlink="">
        <xdr:nvSpPr>
          <xdr:cNvPr id="115131" name="Freeform 60">
            <a:extLst>
              <a:ext uri="{FF2B5EF4-FFF2-40B4-BE49-F238E27FC236}">
                <a16:creationId xmlns:a16="http://schemas.microsoft.com/office/drawing/2014/main" id="{00000000-0008-0000-0100-0000BBC10100}"/>
              </a:ext>
            </a:extLst>
          </xdr:cNvPr>
          <xdr:cNvSpPr>
            <a:spLocks/>
          </xdr:cNvSpPr>
        </xdr:nvSpPr>
        <xdr:spPr bwMode="auto">
          <a:xfrm>
            <a:off x="221" y="519"/>
            <a:ext cx="108" cy="156"/>
          </a:xfrm>
          <a:custGeom>
            <a:avLst/>
            <a:gdLst>
              <a:gd name="T0" fmla="*/ 0 w 108"/>
              <a:gd name="T1" fmla="*/ 62 h 156"/>
              <a:gd name="T2" fmla="*/ 10 w 108"/>
              <a:gd name="T3" fmla="*/ 68 h 156"/>
              <a:gd name="T4" fmla="*/ 13 w 108"/>
              <a:gd name="T5" fmla="*/ 65 h 156"/>
              <a:gd name="T6" fmla="*/ 18 w 108"/>
              <a:gd name="T7" fmla="*/ 65 h 156"/>
              <a:gd name="T8" fmla="*/ 26 w 108"/>
              <a:gd name="T9" fmla="*/ 74 h 156"/>
              <a:gd name="T10" fmla="*/ 29 w 108"/>
              <a:gd name="T11" fmla="*/ 83 h 156"/>
              <a:gd name="T12" fmla="*/ 37 w 108"/>
              <a:gd name="T13" fmla="*/ 95 h 156"/>
              <a:gd name="T14" fmla="*/ 44 w 108"/>
              <a:gd name="T15" fmla="*/ 103 h 156"/>
              <a:gd name="T16" fmla="*/ 48 w 108"/>
              <a:gd name="T17" fmla="*/ 104 h 156"/>
              <a:gd name="T18" fmla="*/ 44 w 108"/>
              <a:gd name="T19" fmla="*/ 94 h 156"/>
              <a:gd name="T20" fmla="*/ 56 w 108"/>
              <a:gd name="T21" fmla="*/ 94 h 156"/>
              <a:gd name="T22" fmla="*/ 53 w 108"/>
              <a:gd name="T23" fmla="*/ 100 h 156"/>
              <a:gd name="T24" fmla="*/ 59 w 108"/>
              <a:gd name="T25" fmla="*/ 107 h 156"/>
              <a:gd name="T26" fmla="*/ 68 w 108"/>
              <a:gd name="T27" fmla="*/ 99 h 156"/>
              <a:gd name="T28" fmla="*/ 69 w 108"/>
              <a:gd name="T29" fmla="*/ 103 h 156"/>
              <a:gd name="T30" fmla="*/ 64 w 108"/>
              <a:gd name="T31" fmla="*/ 106 h 156"/>
              <a:gd name="T32" fmla="*/ 61 w 108"/>
              <a:gd name="T33" fmla="*/ 109 h 156"/>
              <a:gd name="T34" fmla="*/ 67 w 108"/>
              <a:gd name="T35" fmla="*/ 114 h 156"/>
              <a:gd name="T36" fmla="*/ 62 w 108"/>
              <a:gd name="T37" fmla="*/ 117 h 156"/>
              <a:gd name="T38" fmla="*/ 71 w 108"/>
              <a:gd name="T39" fmla="*/ 118 h 156"/>
              <a:gd name="T40" fmla="*/ 69 w 108"/>
              <a:gd name="T41" fmla="*/ 122 h 156"/>
              <a:gd name="T42" fmla="*/ 63 w 108"/>
              <a:gd name="T43" fmla="*/ 122 h 156"/>
              <a:gd name="T44" fmla="*/ 62 w 108"/>
              <a:gd name="T45" fmla="*/ 127 h 156"/>
              <a:gd name="T46" fmla="*/ 66 w 108"/>
              <a:gd name="T47" fmla="*/ 126 h 156"/>
              <a:gd name="T48" fmla="*/ 64 w 108"/>
              <a:gd name="T49" fmla="*/ 130 h 156"/>
              <a:gd name="T50" fmla="*/ 60 w 108"/>
              <a:gd name="T51" fmla="*/ 130 h 156"/>
              <a:gd name="T52" fmla="*/ 61 w 108"/>
              <a:gd name="T53" fmla="*/ 137 h 156"/>
              <a:gd name="T54" fmla="*/ 65 w 108"/>
              <a:gd name="T55" fmla="*/ 139 h 156"/>
              <a:gd name="T56" fmla="*/ 73 w 108"/>
              <a:gd name="T57" fmla="*/ 153 h 156"/>
              <a:gd name="T58" fmla="*/ 78 w 108"/>
              <a:gd name="T59" fmla="*/ 156 h 156"/>
              <a:gd name="T60" fmla="*/ 78 w 108"/>
              <a:gd name="T61" fmla="*/ 149 h 156"/>
              <a:gd name="T62" fmla="*/ 88 w 108"/>
              <a:gd name="T63" fmla="*/ 144 h 156"/>
              <a:gd name="T64" fmla="*/ 85 w 108"/>
              <a:gd name="T65" fmla="*/ 133 h 156"/>
              <a:gd name="T66" fmla="*/ 81 w 108"/>
              <a:gd name="T67" fmla="*/ 132 h 156"/>
              <a:gd name="T68" fmla="*/ 81 w 108"/>
              <a:gd name="T69" fmla="*/ 120 h 156"/>
              <a:gd name="T70" fmla="*/ 80 w 108"/>
              <a:gd name="T71" fmla="*/ 115 h 156"/>
              <a:gd name="T72" fmla="*/ 81 w 108"/>
              <a:gd name="T73" fmla="*/ 111 h 156"/>
              <a:gd name="T74" fmla="*/ 79 w 108"/>
              <a:gd name="T75" fmla="*/ 107 h 156"/>
              <a:gd name="T76" fmla="*/ 84 w 108"/>
              <a:gd name="T77" fmla="*/ 102 h 156"/>
              <a:gd name="T78" fmla="*/ 84 w 108"/>
              <a:gd name="T79" fmla="*/ 98 h 156"/>
              <a:gd name="T80" fmla="*/ 90 w 108"/>
              <a:gd name="T81" fmla="*/ 97 h 156"/>
              <a:gd name="T82" fmla="*/ 90 w 108"/>
              <a:gd name="T83" fmla="*/ 92 h 156"/>
              <a:gd name="T84" fmla="*/ 93 w 108"/>
              <a:gd name="T85" fmla="*/ 88 h 156"/>
              <a:gd name="T86" fmla="*/ 99 w 108"/>
              <a:gd name="T87" fmla="*/ 87 h 156"/>
              <a:gd name="T88" fmla="*/ 104 w 108"/>
              <a:gd name="T89" fmla="*/ 79 h 156"/>
              <a:gd name="T90" fmla="*/ 104 w 108"/>
              <a:gd name="T91" fmla="*/ 74 h 156"/>
              <a:gd name="T92" fmla="*/ 108 w 108"/>
              <a:gd name="T93" fmla="*/ 74 h 156"/>
              <a:gd name="T94" fmla="*/ 93 w 108"/>
              <a:gd name="T95" fmla="*/ 64 h 156"/>
              <a:gd name="T96" fmla="*/ 88 w 108"/>
              <a:gd name="T97" fmla="*/ 65 h 156"/>
              <a:gd name="T98" fmla="*/ 87 w 108"/>
              <a:gd name="T99" fmla="*/ 61 h 156"/>
              <a:gd name="T100" fmla="*/ 83 w 108"/>
              <a:gd name="T101" fmla="*/ 59 h 156"/>
              <a:gd name="T102" fmla="*/ 78 w 108"/>
              <a:gd name="T103" fmla="*/ 52 h 156"/>
              <a:gd name="T104" fmla="*/ 89 w 108"/>
              <a:gd name="T105" fmla="*/ 39 h 156"/>
              <a:gd name="T106" fmla="*/ 93 w 108"/>
              <a:gd name="T107" fmla="*/ 40 h 156"/>
              <a:gd name="T108" fmla="*/ 92 w 108"/>
              <a:gd name="T109" fmla="*/ 36 h 156"/>
              <a:gd name="T110" fmla="*/ 99 w 108"/>
              <a:gd name="T111" fmla="*/ 35 h 156"/>
              <a:gd name="T112" fmla="*/ 99 w 108"/>
              <a:gd name="T113" fmla="*/ 31 h 156"/>
              <a:gd name="T114" fmla="*/ 96 w 108"/>
              <a:gd name="T115" fmla="*/ 27 h 156"/>
              <a:gd name="T116" fmla="*/ 99 w 108"/>
              <a:gd name="T117" fmla="*/ 16 h 156"/>
              <a:gd name="T118" fmla="*/ 99 w 108"/>
              <a:gd name="T119" fmla="*/ 10 h 156"/>
              <a:gd name="T120" fmla="*/ 101 w 108"/>
              <a:gd name="T121" fmla="*/ 4 h 156"/>
              <a:gd name="T122" fmla="*/ 97 w 108"/>
              <a:gd name="T123" fmla="*/ 0 h 15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Lst>
            <a:ahLst/>
            <a:cxnLst>
              <a:cxn ang="T124">
                <a:pos x="T0" y="T1"/>
              </a:cxn>
              <a:cxn ang="T125">
                <a:pos x="T2" y="T3"/>
              </a:cxn>
              <a:cxn ang="T126">
                <a:pos x="T4" y="T5"/>
              </a:cxn>
              <a:cxn ang="T127">
                <a:pos x="T6" y="T7"/>
              </a:cxn>
              <a:cxn ang="T128">
                <a:pos x="T8" y="T9"/>
              </a:cxn>
              <a:cxn ang="T129">
                <a:pos x="T10" y="T11"/>
              </a:cxn>
              <a:cxn ang="T130">
                <a:pos x="T12" y="T13"/>
              </a:cxn>
              <a:cxn ang="T131">
                <a:pos x="T14" y="T15"/>
              </a:cxn>
              <a:cxn ang="T132">
                <a:pos x="T16" y="T17"/>
              </a:cxn>
              <a:cxn ang="T133">
                <a:pos x="T18" y="T19"/>
              </a:cxn>
              <a:cxn ang="T134">
                <a:pos x="T20" y="T21"/>
              </a:cxn>
              <a:cxn ang="T135">
                <a:pos x="T22" y="T23"/>
              </a:cxn>
              <a:cxn ang="T136">
                <a:pos x="T24" y="T25"/>
              </a:cxn>
              <a:cxn ang="T137">
                <a:pos x="T26" y="T27"/>
              </a:cxn>
              <a:cxn ang="T138">
                <a:pos x="T28" y="T29"/>
              </a:cxn>
              <a:cxn ang="T139">
                <a:pos x="T30" y="T31"/>
              </a:cxn>
              <a:cxn ang="T140">
                <a:pos x="T32" y="T33"/>
              </a:cxn>
              <a:cxn ang="T141">
                <a:pos x="T34" y="T35"/>
              </a:cxn>
              <a:cxn ang="T142">
                <a:pos x="T36" y="T37"/>
              </a:cxn>
              <a:cxn ang="T143">
                <a:pos x="T38" y="T39"/>
              </a:cxn>
              <a:cxn ang="T144">
                <a:pos x="T40" y="T41"/>
              </a:cxn>
              <a:cxn ang="T145">
                <a:pos x="T42" y="T43"/>
              </a:cxn>
              <a:cxn ang="T146">
                <a:pos x="T44" y="T45"/>
              </a:cxn>
              <a:cxn ang="T147">
                <a:pos x="T46" y="T47"/>
              </a:cxn>
              <a:cxn ang="T148">
                <a:pos x="T48" y="T49"/>
              </a:cxn>
              <a:cxn ang="T149">
                <a:pos x="T50" y="T51"/>
              </a:cxn>
              <a:cxn ang="T150">
                <a:pos x="T52" y="T53"/>
              </a:cxn>
              <a:cxn ang="T151">
                <a:pos x="T54" y="T55"/>
              </a:cxn>
              <a:cxn ang="T152">
                <a:pos x="T56" y="T57"/>
              </a:cxn>
              <a:cxn ang="T153">
                <a:pos x="T58" y="T59"/>
              </a:cxn>
              <a:cxn ang="T154">
                <a:pos x="T60" y="T61"/>
              </a:cxn>
              <a:cxn ang="T155">
                <a:pos x="T62" y="T63"/>
              </a:cxn>
              <a:cxn ang="T156">
                <a:pos x="T64" y="T65"/>
              </a:cxn>
              <a:cxn ang="T157">
                <a:pos x="T66" y="T67"/>
              </a:cxn>
              <a:cxn ang="T158">
                <a:pos x="T68" y="T69"/>
              </a:cxn>
              <a:cxn ang="T159">
                <a:pos x="T70" y="T71"/>
              </a:cxn>
              <a:cxn ang="T160">
                <a:pos x="T72" y="T73"/>
              </a:cxn>
              <a:cxn ang="T161">
                <a:pos x="T74" y="T75"/>
              </a:cxn>
              <a:cxn ang="T162">
                <a:pos x="T76" y="T77"/>
              </a:cxn>
              <a:cxn ang="T163">
                <a:pos x="T78" y="T79"/>
              </a:cxn>
              <a:cxn ang="T164">
                <a:pos x="T80" y="T81"/>
              </a:cxn>
              <a:cxn ang="T165">
                <a:pos x="T82" y="T83"/>
              </a:cxn>
              <a:cxn ang="T166">
                <a:pos x="T84" y="T85"/>
              </a:cxn>
              <a:cxn ang="T167">
                <a:pos x="T86" y="T87"/>
              </a:cxn>
              <a:cxn ang="T168">
                <a:pos x="T88" y="T89"/>
              </a:cxn>
              <a:cxn ang="T169">
                <a:pos x="T90" y="T91"/>
              </a:cxn>
              <a:cxn ang="T170">
                <a:pos x="T92" y="T93"/>
              </a:cxn>
              <a:cxn ang="T171">
                <a:pos x="T94" y="T95"/>
              </a:cxn>
              <a:cxn ang="T172">
                <a:pos x="T96" y="T97"/>
              </a:cxn>
              <a:cxn ang="T173">
                <a:pos x="T98" y="T99"/>
              </a:cxn>
              <a:cxn ang="T174">
                <a:pos x="T100" y="T101"/>
              </a:cxn>
              <a:cxn ang="T175">
                <a:pos x="T102" y="T103"/>
              </a:cxn>
              <a:cxn ang="T176">
                <a:pos x="T104" y="T105"/>
              </a:cxn>
              <a:cxn ang="T177">
                <a:pos x="T106" y="T107"/>
              </a:cxn>
              <a:cxn ang="T178">
                <a:pos x="T108" y="T109"/>
              </a:cxn>
              <a:cxn ang="T179">
                <a:pos x="T110" y="T111"/>
              </a:cxn>
              <a:cxn ang="T180">
                <a:pos x="T112" y="T113"/>
              </a:cxn>
              <a:cxn ang="T181">
                <a:pos x="T114" y="T115"/>
              </a:cxn>
              <a:cxn ang="T182">
                <a:pos x="T116" y="T117"/>
              </a:cxn>
              <a:cxn ang="T183">
                <a:pos x="T118" y="T119"/>
              </a:cxn>
              <a:cxn ang="T184">
                <a:pos x="T120" y="T121"/>
              </a:cxn>
              <a:cxn ang="T185">
                <a:pos x="T122" y="T123"/>
              </a:cxn>
            </a:cxnLst>
            <a:rect l="0" t="0" r="r" b="b"/>
            <a:pathLst>
              <a:path w="108" h="156">
                <a:moveTo>
                  <a:pt x="0" y="62"/>
                </a:moveTo>
                <a:lnTo>
                  <a:pt x="10" y="68"/>
                </a:lnTo>
                <a:lnTo>
                  <a:pt x="13" y="65"/>
                </a:lnTo>
                <a:lnTo>
                  <a:pt x="18" y="65"/>
                </a:lnTo>
                <a:lnTo>
                  <a:pt x="26" y="74"/>
                </a:lnTo>
                <a:lnTo>
                  <a:pt x="29" y="83"/>
                </a:lnTo>
                <a:lnTo>
                  <a:pt x="37" y="95"/>
                </a:lnTo>
                <a:lnTo>
                  <a:pt x="44" y="103"/>
                </a:lnTo>
                <a:lnTo>
                  <a:pt x="48" y="104"/>
                </a:lnTo>
                <a:lnTo>
                  <a:pt x="44" y="94"/>
                </a:lnTo>
                <a:lnTo>
                  <a:pt x="56" y="94"/>
                </a:lnTo>
                <a:lnTo>
                  <a:pt x="53" y="100"/>
                </a:lnTo>
                <a:lnTo>
                  <a:pt x="59" y="107"/>
                </a:lnTo>
                <a:lnTo>
                  <a:pt x="68" y="99"/>
                </a:lnTo>
                <a:lnTo>
                  <a:pt x="69" y="103"/>
                </a:lnTo>
                <a:lnTo>
                  <a:pt x="64" y="106"/>
                </a:lnTo>
                <a:lnTo>
                  <a:pt x="61" y="109"/>
                </a:lnTo>
                <a:lnTo>
                  <a:pt x="67" y="114"/>
                </a:lnTo>
                <a:lnTo>
                  <a:pt x="62" y="117"/>
                </a:lnTo>
                <a:lnTo>
                  <a:pt x="71" y="118"/>
                </a:lnTo>
                <a:lnTo>
                  <a:pt x="69" y="122"/>
                </a:lnTo>
                <a:lnTo>
                  <a:pt x="63" y="122"/>
                </a:lnTo>
                <a:lnTo>
                  <a:pt x="62" y="127"/>
                </a:lnTo>
                <a:lnTo>
                  <a:pt x="66" y="126"/>
                </a:lnTo>
                <a:lnTo>
                  <a:pt x="64" y="130"/>
                </a:lnTo>
                <a:lnTo>
                  <a:pt x="60" y="130"/>
                </a:lnTo>
                <a:lnTo>
                  <a:pt x="61" y="137"/>
                </a:lnTo>
                <a:lnTo>
                  <a:pt x="65" y="139"/>
                </a:lnTo>
                <a:lnTo>
                  <a:pt x="73" y="153"/>
                </a:lnTo>
                <a:lnTo>
                  <a:pt x="78" y="156"/>
                </a:lnTo>
                <a:lnTo>
                  <a:pt x="78" y="149"/>
                </a:lnTo>
                <a:lnTo>
                  <a:pt x="88" y="144"/>
                </a:lnTo>
                <a:lnTo>
                  <a:pt x="85" y="133"/>
                </a:lnTo>
                <a:lnTo>
                  <a:pt x="81" y="132"/>
                </a:lnTo>
                <a:lnTo>
                  <a:pt x="81" y="120"/>
                </a:lnTo>
                <a:lnTo>
                  <a:pt x="80" y="115"/>
                </a:lnTo>
                <a:lnTo>
                  <a:pt x="81" y="111"/>
                </a:lnTo>
                <a:lnTo>
                  <a:pt x="79" y="107"/>
                </a:lnTo>
                <a:lnTo>
                  <a:pt x="84" y="102"/>
                </a:lnTo>
                <a:lnTo>
                  <a:pt x="84" y="98"/>
                </a:lnTo>
                <a:lnTo>
                  <a:pt x="90" y="97"/>
                </a:lnTo>
                <a:lnTo>
                  <a:pt x="90" y="92"/>
                </a:lnTo>
                <a:lnTo>
                  <a:pt x="93" y="88"/>
                </a:lnTo>
                <a:lnTo>
                  <a:pt x="99" y="87"/>
                </a:lnTo>
                <a:lnTo>
                  <a:pt x="104" y="79"/>
                </a:lnTo>
                <a:lnTo>
                  <a:pt x="104" y="74"/>
                </a:lnTo>
                <a:lnTo>
                  <a:pt x="108" y="74"/>
                </a:lnTo>
                <a:lnTo>
                  <a:pt x="93" y="64"/>
                </a:lnTo>
                <a:lnTo>
                  <a:pt x="88" y="65"/>
                </a:lnTo>
                <a:lnTo>
                  <a:pt x="87" y="61"/>
                </a:lnTo>
                <a:lnTo>
                  <a:pt x="83" y="59"/>
                </a:lnTo>
                <a:lnTo>
                  <a:pt x="78" y="52"/>
                </a:lnTo>
                <a:lnTo>
                  <a:pt x="89" y="39"/>
                </a:lnTo>
                <a:lnTo>
                  <a:pt x="93" y="40"/>
                </a:lnTo>
                <a:lnTo>
                  <a:pt x="92" y="36"/>
                </a:lnTo>
                <a:lnTo>
                  <a:pt x="99" y="35"/>
                </a:lnTo>
                <a:lnTo>
                  <a:pt x="99" y="31"/>
                </a:lnTo>
                <a:lnTo>
                  <a:pt x="96" y="27"/>
                </a:lnTo>
                <a:lnTo>
                  <a:pt x="99" y="16"/>
                </a:lnTo>
                <a:lnTo>
                  <a:pt x="99" y="10"/>
                </a:lnTo>
                <a:lnTo>
                  <a:pt x="101" y="4"/>
                </a:lnTo>
                <a:lnTo>
                  <a:pt x="97" y="0"/>
                </a:lnTo>
              </a:path>
            </a:pathLst>
          </a:custGeom>
          <a:solidFill>
            <a:srgbClr xmlns:mc="http://schemas.openxmlformats.org/markup-compatibility/2006" xmlns:a14="http://schemas.microsoft.com/office/drawing/2010/main" val="CCFFFF" mc:Ignorable="a14" a14:legacySpreadsheetColorIndex="41"/>
          </a:solidFill>
          <a:ln w="28575" cmpd="sng">
            <a:solidFill>
              <a:srgbClr xmlns:mc="http://schemas.openxmlformats.org/markup-compatibility/2006" xmlns:a14="http://schemas.microsoft.com/office/drawing/2010/main" val="000000" mc:Ignorable="a14" a14:legacySpreadsheetColorIndex="64"/>
            </a:solidFill>
            <a:round/>
            <a:headEnd/>
            <a:tailEnd/>
          </a:ln>
        </xdr:spPr>
      </xdr:sp>
    </xdr:grpSp>
    <xdr:clientData/>
  </xdr:twoCellAnchor>
  <xdr:twoCellAnchor>
    <xdr:from>
      <xdr:col>4</xdr:col>
      <xdr:colOff>390525</xdr:colOff>
      <xdr:row>31</xdr:row>
      <xdr:rowOff>133350</xdr:rowOff>
    </xdr:from>
    <xdr:to>
      <xdr:col>5</xdr:col>
      <xdr:colOff>171450</xdr:colOff>
      <xdr:row>32</xdr:row>
      <xdr:rowOff>133350</xdr:rowOff>
    </xdr:to>
    <xdr:sp macro="" textlink="">
      <xdr:nvSpPr>
        <xdr:cNvPr id="23613" name="Rectangle 61">
          <a:extLst>
            <a:ext uri="{FF2B5EF4-FFF2-40B4-BE49-F238E27FC236}">
              <a16:creationId xmlns:a16="http://schemas.microsoft.com/office/drawing/2014/main" id="{00000000-0008-0000-0100-00003D5C0000}"/>
            </a:ext>
          </a:extLst>
        </xdr:cNvPr>
        <xdr:cNvSpPr>
          <a:spLocks noChangeArrowheads="1"/>
        </xdr:cNvSpPr>
      </xdr:nvSpPr>
      <xdr:spPr bwMode="auto">
        <a:xfrm>
          <a:off x="2667000" y="5457825"/>
          <a:ext cx="4667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900" b="1" i="0" u="none" strike="noStrike" baseline="0">
              <a:solidFill>
                <a:srgbClr val="000000"/>
              </a:solidFill>
              <a:latin typeface="ＭＳ Ｐゴシック"/>
              <a:ea typeface="ＭＳ Ｐゴシック"/>
            </a:rPr>
            <a:t>宇部市</a:t>
          </a:r>
          <a:endParaRPr lang="ja-JP" altLang="en-US"/>
        </a:p>
      </xdr:txBody>
    </xdr:sp>
    <xdr:clientData/>
  </xdr:twoCellAnchor>
  <xdr:twoCellAnchor>
    <xdr:from>
      <xdr:col>3</xdr:col>
      <xdr:colOff>295275</xdr:colOff>
      <xdr:row>31</xdr:row>
      <xdr:rowOff>142875</xdr:rowOff>
    </xdr:from>
    <xdr:to>
      <xdr:col>4</xdr:col>
      <xdr:colOff>209550</xdr:colOff>
      <xdr:row>33</xdr:row>
      <xdr:rowOff>123825</xdr:rowOff>
    </xdr:to>
    <xdr:grpSp>
      <xdr:nvGrpSpPr>
        <xdr:cNvPr id="115105" name="Group 62">
          <a:extLst>
            <a:ext uri="{FF2B5EF4-FFF2-40B4-BE49-F238E27FC236}">
              <a16:creationId xmlns:a16="http://schemas.microsoft.com/office/drawing/2014/main" id="{00000000-0008-0000-0100-0000A1C10100}"/>
            </a:ext>
          </a:extLst>
        </xdr:cNvPr>
        <xdr:cNvGrpSpPr>
          <a:grpSpLocks/>
        </xdr:cNvGrpSpPr>
      </xdr:nvGrpSpPr>
      <xdr:grpSpPr bwMode="auto">
        <a:xfrm>
          <a:off x="1885950" y="5467350"/>
          <a:ext cx="600075" cy="323850"/>
          <a:chOff x="254" y="571"/>
          <a:chExt cx="63" cy="34"/>
        </a:xfrm>
      </xdr:grpSpPr>
      <xdr:sp macro="" textlink="">
        <xdr:nvSpPr>
          <xdr:cNvPr id="23615" name="Rectangle 63">
            <a:extLst>
              <a:ext uri="{FF2B5EF4-FFF2-40B4-BE49-F238E27FC236}">
                <a16:creationId xmlns:a16="http://schemas.microsoft.com/office/drawing/2014/main" id="{00000000-0008-0000-0100-00003F5C0000}"/>
              </a:ext>
            </a:extLst>
          </xdr:cNvPr>
          <xdr:cNvSpPr>
            <a:spLocks noChangeArrowheads="1"/>
          </xdr:cNvSpPr>
        </xdr:nvSpPr>
        <xdr:spPr bwMode="auto">
          <a:xfrm>
            <a:off x="254" y="571"/>
            <a:ext cx="40"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900" b="1" i="0" u="none" strike="noStrike" baseline="0">
                <a:solidFill>
                  <a:srgbClr val="000000"/>
                </a:solidFill>
                <a:latin typeface="ＭＳ Ｐゴシック"/>
                <a:ea typeface="ＭＳ Ｐゴシック"/>
              </a:rPr>
              <a:t>山陽</a:t>
            </a:r>
            <a:endParaRPr lang="ja-JP" altLang="en-US"/>
          </a:p>
        </xdr:txBody>
      </xdr:sp>
      <xdr:sp macro="" textlink="">
        <xdr:nvSpPr>
          <xdr:cNvPr id="23616" name="Rectangle 64">
            <a:extLst>
              <a:ext uri="{FF2B5EF4-FFF2-40B4-BE49-F238E27FC236}">
                <a16:creationId xmlns:a16="http://schemas.microsoft.com/office/drawing/2014/main" id="{00000000-0008-0000-0100-0000405C0000}"/>
              </a:ext>
            </a:extLst>
          </xdr:cNvPr>
          <xdr:cNvSpPr>
            <a:spLocks noChangeArrowheads="1"/>
          </xdr:cNvSpPr>
        </xdr:nvSpPr>
        <xdr:spPr bwMode="auto">
          <a:xfrm>
            <a:off x="254" y="587"/>
            <a:ext cx="63"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900" b="1" i="0" u="none" strike="noStrike" baseline="0">
                <a:solidFill>
                  <a:srgbClr val="000000"/>
                </a:solidFill>
                <a:latin typeface="ＭＳ Ｐゴシック"/>
                <a:ea typeface="ＭＳ Ｐゴシック"/>
              </a:rPr>
              <a:t>小野田市</a:t>
            </a:r>
            <a:endParaRPr lang="ja-JP" altLang="en-US"/>
          </a:p>
        </xdr:txBody>
      </xdr:sp>
    </xdr:grpSp>
    <xdr:clientData/>
  </xdr:twoCellAnchor>
  <xdr:twoCellAnchor>
    <xdr:from>
      <xdr:col>6</xdr:col>
      <xdr:colOff>428625</xdr:colOff>
      <xdr:row>6</xdr:row>
      <xdr:rowOff>57150</xdr:rowOff>
    </xdr:from>
    <xdr:to>
      <xdr:col>8</xdr:col>
      <xdr:colOff>314325</xdr:colOff>
      <xdr:row>12</xdr:row>
      <xdr:rowOff>47625</xdr:rowOff>
    </xdr:to>
    <xdr:grpSp>
      <xdr:nvGrpSpPr>
        <xdr:cNvPr id="115106" name="Group 65">
          <a:extLst>
            <a:ext uri="{FF2B5EF4-FFF2-40B4-BE49-F238E27FC236}">
              <a16:creationId xmlns:a16="http://schemas.microsoft.com/office/drawing/2014/main" id="{00000000-0008-0000-0100-0000A2C10100}"/>
            </a:ext>
          </a:extLst>
        </xdr:cNvPr>
        <xdr:cNvGrpSpPr>
          <a:grpSpLocks/>
        </xdr:cNvGrpSpPr>
      </xdr:nvGrpSpPr>
      <xdr:grpSpPr bwMode="auto">
        <a:xfrm>
          <a:off x="4076700" y="1095375"/>
          <a:ext cx="1257300" cy="1019175"/>
          <a:chOff x="477" y="103"/>
          <a:chExt cx="132" cy="107"/>
        </a:xfrm>
      </xdr:grpSpPr>
      <xdr:sp macro="" textlink="">
        <xdr:nvSpPr>
          <xdr:cNvPr id="115126" name="Freeform 66">
            <a:extLst>
              <a:ext uri="{FF2B5EF4-FFF2-40B4-BE49-F238E27FC236}">
                <a16:creationId xmlns:a16="http://schemas.microsoft.com/office/drawing/2014/main" id="{00000000-0008-0000-0100-0000B6C10100}"/>
              </a:ext>
            </a:extLst>
          </xdr:cNvPr>
          <xdr:cNvSpPr>
            <a:spLocks/>
          </xdr:cNvSpPr>
        </xdr:nvSpPr>
        <xdr:spPr bwMode="auto">
          <a:xfrm>
            <a:off x="477" y="103"/>
            <a:ext cx="132" cy="107"/>
          </a:xfrm>
          <a:custGeom>
            <a:avLst/>
            <a:gdLst>
              <a:gd name="T0" fmla="*/ 8 w 132"/>
              <a:gd name="T1" fmla="*/ 102 h 107"/>
              <a:gd name="T2" fmla="*/ 8 w 132"/>
              <a:gd name="T3" fmla="*/ 97 h 107"/>
              <a:gd name="T4" fmla="*/ 12 w 132"/>
              <a:gd name="T5" fmla="*/ 94 h 107"/>
              <a:gd name="T6" fmla="*/ 11 w 132"/>
              <a:gd name="T7" fmla="*/ 89 h 107"/>
              <a:gd name="T8" fmla="*/ 6 w 132"/>
              <a:gd name="T9" fmla="*/ 90 h 107"/>
              <a:gd name="T10" fmla="*/ 6 w 132"/>
              <a:gd name="T11" fmla="*/ 85 h 107"/>
              <a:gd name="T12" fmla="*/ 0 w 132"/>
              <a:gd name="T13" fmla="*/ 84 h 107"/>
              <a:gd name="T14" fmla="*/ 3 w 132"/>
              <a:gd name="T15" fmla="*/ 80 h 107"/>
              <a:gd name="T16" fmla="*/ 0 w 132"/>
              <a:gd name="T17" fmla="*/ 75 h 107"/>
              <a:gd name="T18" fmla="*/ 4 w 132"/>
              <a:gd name="T19" fmla="*/ 67 h 107"/>
              <a:gd name="T20" fmla="*/ 9 w 132"/>
              <a:gd name="T21" fmla="*/ 64 h 107"/>
              <a:gd name="T22" fmla="*/ 12 w 132"/>
              <a:gd name="T23" fmla="*/ 57 h 107"/>
              <a:gd name="T24" fmla="*/ 14 w 132"/>
              <a:gd name="T25" fmla="*/ 63 h 107"/>
              <a:gd name="T26" fmla="*/ 28 w 132"/>
              <a:gd name="T27" fmla="*/ 62 h 107"/>
              <a:gd name="T28" fmla="*/ 32 w 132"/>
              <a:gd name="T29" fmla="*/ 64 h 107"/>
              <a:gd name="T30" fmla="*/ 37 w 132"/>
              <a:gd name="T31" fmla="*/ 62 h 107"/>
              <a:gd name="T32" fmla="*/ 38 w 132"/>
              <a:gd name="T33" fmla="*/ 54 h 107"/>
              <a:gd name="T34" fmla="*/ 48 w 132"/>
              <a:gd name="T35" fmla="*/ 42 h 107"/>
              <a:gd name="T36" fmla="*/ 60 w 132"/>
              <a:gd name="T37" fmla="*/ 36 h 107"/>
              <a:gd name="T38" fmla="*/ 61 w 132"/>
              <a:gd name="T39" fmla="*/ 32 h 107"/>
              <a:gd name="T40" fmla="*/ 66 w 132"/>
              <a:gd name="T41" fmla="*/ 29 h 107"/>
              <a:gd name="T42" fmla="*/ 70 w 132"/>
              <a:gd name="T43" fmla="*/ 23 h 107"/>
              <a:gd name="T44" fmla="*/ 70 w 132"/>
              <a:gd name="T45" fmla="*/ 14 h 107"/>
              <a:gd name="T46" fmla="*/ 67 w 132"/>
              <a:gd name="T47" fmla="*/ 11 h 107"/>
              <a:gd name="T48" fmla="*/ 76 w 132"/>
              <a:gd name="T49" fmla="*/ 0 h 107"/>
              <a:gd name="T50" fmla="*/ 89 w 132"/>
              <a:gd name="T51" fmla="*/ 4 h 107"/>
              <a:gd name="T52" fmla="*/ 89 w 132"/>
              <a:gd name="T53" fmla="*/ 8 h 107"/>
              <a:gd name="T54" fmla="*/ 93 w 132"/>
              <a:gd name="T55" fmla="*/ 13 h 107"/>
              <a:gd name="T56" fmla="*/ 99 w 132"/>
              <a:gd name="T57" fmla="*/ 16 h 107"/>
              <a:gd name="T58" fmla="*/ 101 w 132"/>
              <a:gd name="T59" fmla="*/ 24 h 107"/>
              <a:gd name="T60" fmla="*/ 95 w 132"/>
              <a:gd name="T61" fmla="*/ 35 h 107"/>
              <a:gd name="T62" fmla="*/ 95 w 132"/>
              <a:gd name="T63" fmla="*/ 42 h 107"/>
              <a:gd name="T64" fmla="*/ 106 w 132"/>
              <a:gd name="T65" fmla="*/ 52 h 107"/>
              <a:gd name="T66" fmla="*/ 109 w 132"/>
              <a:gd name="T67" fmla="*/ 49 h 107"/>
              <a:gd name="T68" fmla="*/ 109 w 132"/>
              <a:gd name="T69" fmla="*/ 55 h 107"/>
              <a:gd name="T70" fmla="*/ 114 w 132"/>
              <a:gd name="T71" fmla="*/ 59 h 107"/>
              <a:gd name="T72" fmla="*/ 114 w 132"/>
              <a:gd name="T73" fmla="*/ 63 h 107"/>
              <a:gd name="T74" fmla="*/ 118 w 132"/>
              <a:gd name="T75" fmla="*/ 65 h 107"/>
              <a:gd name="T76" fmla="*/ 124 w 132"/>
              <a:gd name="T77" fmla="*/ 63 h 107"/>
              <a:gd name="T78" fmla="*/ 132 w 132"/>
              <a:gd name="T79" fmla="*/ 78 h 107"/>
              <a:gd name="T80" fmla="*/ 111 w 132"/>
              <a:gd name="T81" fmla="*/ 93 h 107"/>
              <a:gd name="T82" fmla="*/ 107 w 132"/>
              <a:gd name="T83" fmla="*/ 90 h 107"/>
              <a:gd name="T84" fmla="*/ 103 w 132"/>
              <a:gd name="T85" fmla="*/ 91 h 107"/>
              <a:gd name="T86" fmla="*/ 99 w 132"/>
              <a:gd name="T87" fmla="*/ 95 h 107"/>
              <a:gd name="T88" fmla="*/ 97 w 132"/>
              <a:gd name="T89" fmla="*/ 103 h 107"/>
              <a:gd name="T90" fmla="*/ 80 w 132"/>
              <a:gd name="T91" fmla="*/ 107 h 107"/>
              <a:gd name="T92" fmla="*/ 73 w 132"/>
              <a:gd name="T93" fmla="*/ 95 h 107"/>
              <a:gd name="T94" fmla="*/ 66 w 132"/>
              <a:gd name="T95" fmla="*/ 92 h 107"/>
              <a:gd name="T96" fmla="*/ 66 w 132"/>
              <a:gd name="T97" fmla="*/ 79 h 107"/>
              <a:gd name="T98" fmla="*/ 62 w 132"/>
              <a:gd name="T99" fmla="*/ 76 h 107"/>
              <a:gd name="T100" fmla="*/ 58 w 132"/>
              <a:gd name="T101" fmla="*/ 77 h 107"/>
              <a:gd name="T102" fmla="*/ 54 w 132"/>
              <a:gd name="T103" fmla="*/ 86 h 107"/>
              <a:gd name="T104" fmla="*/ 49 w 132"/>
              <a:gd name="T105" fmla="*/ 85 h 107"/>
              <a:gd name="T106" fmla="*/ 40 w 132"/>
              <a:gd name="T107" fmla="*/ 93 h 107"/>
              <a:gd name="T108" fmla="*/ 43 w 132"/>
              <a:gd name="T109" fmla="*/ 96 h 107"/>
              <a:gd name="T110" fmla="*/ 43 w 132"/>
              <a:gd name="T111" fmla="*/ 100 h 107"/>
              <a:gd name="T112" fmla="*/ 38 w 132"/>
              <a:gd name="T113" fmla="*/ 99 h 107"/>
              <a:gd name="T114" fmla="*/ 31 w 132"/>
              <a:gd name="T115" fmla="*/ 105 h 107"/>
              <a:gd name="T116" fmla="*/ 25 w 132"/>
              <a:gd name="T117" fmla="*/ 99 h 107"/>
              <a:gd name="T118" fmla="*/ 21 w 132"/>
              <a:gd name="T119" fmla="*/ 99 h 107"/>
              <a:gd name="T120" fmla="*/ 18 w 132"/>
              <a:gd name="T121" fmla="*/ 96 h 107"/>
              <a:gd name="T122" fmla="*/ 13 w 132"/>
              <a:gd name="T123" fmla="*/ 101 h 107"/>
              <a:gd name="T124" fmla="*/ 8 w 132"/>
              <a:gd name="T125" fmla="*/ 102 h 107"/>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 name="T186" fmla="*/ 0 60000 65536"/>
              <a:gd name="T187" fmla="*/ 0 60000 65536"/>
              <a:gd name="T188" fmla="*/ 0 60000 65536"/>
            </a:gdLst>
            <a:ahLst/>
            <a:cxnLst>
              <a:cxn ang="T126">
                <a:pos x="T0" y="T1"/>
              </a:cxn>
              <a:cxn ang="T127">
                <a:pos x="T2" y="T3"/>
              </a:cxn>
              <a:cxn ang="T128">
                <a:pos x="T4" y="T5"/>
              </a:cxn>
              <a:cxn ang="T129">
                <a:pos x="T6" y="T7"/>
              </a:cxn>
              <a:cxn ang="T130">
                <a:pos x="T8" y="T9"/>
              </a:cxn>
              <a:cxn ang="T131">
                <a:pos x="T10" y="T11"/>
              </a:cxn>
              <a:cxn ang="T132">
                <a:pos x="T12" y="T13"/>
              </a:cxn>
              <a:cxn ang="T133">
                <a:pos x="T14" y="T15"/>
              </a:cxn>
              <a:cxn ang="T134">
                <a:pos x="T16" y="T17"/>
              </a:cxn>
              <a:cxn ang="T135">
                <a:pos x="T18" y="T19"/>
              </a:cxn>
              <a:cxn ang="T136">
                <a:pos x="T20" y="T21"/>
              </a:cxn>
              <a:cxn ang="T137">
                <a:pos x="T22" y="T23"/>
              </a:cxn>
              <a:cxn ang="T138">
                <a:pos x="T24" y="T25"/>
              </a:cxn>
              <a:cxn ang="T139">
                <a:pos x="T26" y="T27"/>
              </a:cxn>
              <a:cxn ang="T140">
                <a:pos x="T28" y="T29"/>
              </a:cxn>
              <a:cxn ang="T141">
                <a:pos x="T30" y="T31"/>
              </a:cxn>
              <a:cxn ang="T142">
                <a:pos x="T32" y="T33"/>
              </a:cxn>
              <a:cxn ang="T143">
                <a:pos x="T34" y="T35"/>
              </a:cxn>
              <a:cxn ang="T144">
                <a:pos x="T36" y="T37"/>
              </a:cxn>
              <a:cxn ang="T145">
                <a:pos x="T38" y="T39"/>
              </a:cxn>
              <a:cxn ang="T146">
                <a:pos x="T40" y="T41"/>
              </a:cxn>
              <a:cxn ang="T147">
                <a:pos x="T42" y="T43"/>
              </a:cxn>
              <a:cxn ang="T148">
                <a:pos x="T44" y="T45"/>
              </a:cxn>
              <a:cxn ang="T149">
                <a:pos x="T46" y="T47"/>
              </a:cxn>
              <a:cxn ang="T150">
                <a:pos x="T48" y="T49"/>
              </a:cxn>
              <a:cxn ang="T151">
                <a:pos x="T50" y="T51"/>
              </a:cxn>
              <a:cxn ang="T152">
                <a:pos x="T52" y="T53"/>
              </a:cxn>
              <a:cxn ang="T153">
                <a:pos x="T54" y="T55"/>
              </a:cxn>
              <a:cxn ang="T154">
                <a:pos x="T56" y="T57"/>
              </a:cxn>
              <a:cxn ang="T155">
                <a:pos x="T58" y="T59"/>
              </a:cxn>
              <a:cxn ang="T156">
                <a:pos x="T60" y="T61"/>
              </a:cxn>
              <a:cxn ang="T157">
                <a:pos x="T62" y="T63"/>
              </a:cxn>
              <a:cxn ang="T158">
                <a:pos x="T64" y="T65"/>
              </a:cxn>
              <a:cxn ang="T159">
                <a:pos x="T66" y="T67"/>
              </a:cxn>
              <a:cxn ang="T160">
                <a:pos x="T68" y="T69"/>
              </a:cxn>
              <a:cxn ang="T161">
                <a:pos x="T70" y="T71"/>
              </a:cxn>
              <a:cxn ang="T162">
                <a:pos x="T72" y="T73"/>
              </a:cxn>
              <a:cxn ang="T163">
                <a:pos x="T74" y="T75"/>
              </a:cxn>
              <a:cxn ang="T164">
                <a:pos x="T76" y="T77"/>
              </a:cxn>
              <a:cxn ang="T165">
                <a:pos x="T78" y="T79"/>
              </a:cxn>
              <a:cxn ang="T166">
                <a:pos x="T80" y="T81"/>
              </a:cxn>
              <a:cxn ang="T167">
                <a:pos x="T82" y="T83"/>
              </a:cxn>
              <a:cxn ang="T168">
                <a:pos x="T84" y="T85"/>
              </a:cxn>
              <a:cxn ang="T169">
                <a:pos x="T86" y="T87"/>
              </a:cxn>
              <a:cxn ang="T170">
                <a:pos x="T88" y="T89"/>
              </a:cxn>
              <a:cxn ang="T171">
                <a:pos x="T90" y="T91"/>
              </a:cxn>
              <a:cxn ang="T172">
                <a:pos x="T92" y="T93"/>
              </a:cxn>
              <a:cxn ang="T173">
                <a:pos x="T94" y="T95"/>
              </a:cxn>
              <a:cxn ang="T174">
                <a:pos x="T96" y="T97"/>
              </a:cxn>
              <a:cxn ang="T175">
                <a:pos x="T98" y="T99"/>
              </a:cxn>
              <a:cxn ang="T176">
                <a:pos x="T100" y="T101"/>
              </a:cxn>
              <a:cxn ang="T177">
                <a:pos x="T102" y="T103"/>
              </a:cxn>
              <a:cxn ang="T178">
                <a:pos x="T104" y="T105"/>
              </a:cxn>
              <a:cxn ang="T179">
                <a:pos x="T106" y="T107"/>
              </a:cxn>
              <a:cxn ang="T180">
                <a:pos x="T108" y="T109"/>
              </a:cxn>
              <a:cxn ang="T181">
                <a:pos x="T110" y="T111"/>
              </a:cxn>
              <a:cxn ang="T182">
                <a:pos x="T112" y="T113"/>
              </a:cxn>
              <a:cxn ang="T183">
                <a:pos x="T114" y="T115"/>
              </a:cxn>
              <a:cxn ang="T184">
                <a:pos x="T116" y="T117"/>
              </a:cxn>
              <a:cxn ang="T185">
                <a:pos x="T118" y="T119"/>
              </a:cxn>
              <a:cxn ang="T186">
                <a:pos x="T120" y="T121"/>
              </a:cxn>
              <a:cxn ang="T187">
                <a:pos x="T122" y="T123"/>
              </a:cxn>
              <a:cxn ang="T188">
                <a:pos x="T124" y="T125"/>
              </a:cxn>
            </a:cxnLst>
            <a:rect l="0" t="0" r="r" b="b"/>
            <a:pathLst>
              <a:path w="132" h="107">
                <a:moveTo>
                  <a:pt x="8" y="102"/>
                </a:moveTo>
                <a:lnTo>
                  <a:pt x="8" y="97"/>
                </a:lnTo>
                <a:lnTo>
                  <a:pt x="12" y="94"/>
                </a:lnTo>
                <a:lnTo>
                  <a:pt x="11" y="89"/>
                </a:lnTo>
                <a:lnTo>
                  <a:pt x="6" y="90"/>
                </a:lnTo>
                <a:lnTo>
                  <a:pt x="6" y="85"/>
                </a:lnTo>
                <a:lnTo>
                  <a:pt x="0" y="84"/>
                </a:lnTo>
                <a:lnTo>
                  <a:pt x="3" y="80"/>
                </a:lnTo>
                <a:lnTo>
                  <a:pt x="0" y="75"/>
                </a:lnTo>
                <a:lnTo>
                  <a:pt x="4" y="67"/>
                </a:lnTo>
                <a:lnTo>
                  <a:pt x="9" y="64"/>
                </a:lnTo>
                <a:lnTo>
                  <a:pt x="12" y="57"/>
                </a:lnTo>
                <a:lnTo>
                  <a:pt x="14" y="63"/>
                </a:lnTo>
                <a:lnTo>
                  <a:pt x="28" y="62"/>
                </a:lnTo>
                <a:lnTo>
                  <a:pt x="32" y="64"/>
                </a:lnTo>
                <a:lnTo>
                  <a:pt x="37" y="62"/>
                </a:lnTo>
                <a:lnTo>
                  <a:pt x="38" y="54"/>
                </a:lnTo>
                <a:lnTo>
                  <a:pt x="48" y="42"/>
                </a:lnTo>
                <a:lnTo>
                  <a:pt x="60" y="36"/>
                </a:lnTo>
                <a:lnTo>
                  <a:pt x="61" y="32"/>
                </a:lnTo>
                <a:lnTo>
                  <a:pt x="66" y="29"/>
                </a:lnTo>
                <a:lnTo>
                  <a:pt x="70" y="23"/>
                </a:lnTo>
                <a:lnTo>
                  <a:pt x="70" y="14"/>
                </a:lnTo>
                <a:lnTo>
                  <a:pt x="67" y="11"/>
                </a:lnTo>
                <a:lnTo>
                  <a:pt x="76" y="0"/>
                </a:lnTo>
                <a:lnTo>
                  <a:pt x="89" y="4"/>
                </a:lnTo>
                <a:lnTo>
                  <a:pt x="89" y="8"/>
                </a:lnTo>
                <a:lnTo>
                  <a:pt x="93" y="13"/>
                </a:lnTo>
                <a:lnTo>
                  <a:pt x="99" y="16"/>
                </a:lnTo>
                <a:lnTo>
                  <a:pt x="101" y="24"/>
                </a:lnTo>
                <a:lnTo>
                  <a:pt x="95" y="35"/>
                </a:lnTo>
                <a:lnTo>
                  <a:pt x="95" y="42"/>
                </a:lnTo>
                <a:lnTo>
                  <a:pt x="106" y="52"/>
                </a:lnTo>
                <a:lnTo>
                  <a:pt x="109" y="49"/>
                </a:lnTo>
                <a:lnTo>
                  <a:pt x="109" y="55"/>
                </a:lnTo>
                <a:lnTo>
                  <a:pt x="114" y="59"/>
                </a:lnTo>
                <a:lnTo>
                  <a:pt x="114" y="63"/>
                </a:lnTo>
                <a:lnTo>
                  <a:pt x="118" y="65"/>
                </a:lnTo>
                <a:lnTo>
                  <a:pt x="124" y="63"/>
                </a:lnTo>
                <a:lnTo>
                  <a:pt x="132" y="78"/>
                </a:lnTo>
                <a:lnTo>
                  <a:pt x="111" y="93"/>
                </a:lnTo>
                <a:lnTo>
                  <a:pt x="107" y="90"/>
                </a:lnTo>
                <a:lnTo>
                  <a:pt x="103" y="91"/>
                </a:lnTo>
                <a:lnTo>
                  <a:pt x="99" y="95"/>
                </a:lnTo>
                <a:lnTo>
                  <a:pt x="97" y="103"/>
                </a:lnTo>
                <a:lnTo>
                  <a:pt x="80" y="107"/>
                </a:lnTo>
                <a:lnTo>
                  <a:pt x="73" y="95"/>
                </a:lnTo>
                <a:lnTo>
                  <a:pt x="66" y="92"/>
                </a:lnTo>
                <a:lnTo>
                  <a:pt x="66" y="79"/>
                </a:lnTo>
                <a:lnTo>
                  <a:pt x="62" y="76"/>
                </a:lnTo>
                <a:lnTo>
                  <a:pt x="58" y="77"/>
                </a:lnTo>
                <a:lnTo>
                  <a:pt x="54" y="86"/>
                </a:lnTo>
                <a:lnTo>
                  <a:pt x="49" y="85"/>
                </a:lnTo>
                <a:lnTo>
                  <a:pt x="40" y="93"/>
                </a:lnTo>
                <a:lnTo>
                  <a:pt x="43" y="96"/>
                </a:lnTo>
                <a:lnTo>
                  <a:pt x="43" y="100"/>
                </a:lnTo>
                <a:lnTo>
                  <a:pt x="38" y="99"/>
                </a:lnTo>
                <a:lnTo>
                  <a:pt x="31" y="105"/>
                </a:lnTo>
                <a:lnTo>
                  <a:pt x="25" y="99"/>
                </a:lnTo>
                <a:lnTo>
                  <a:pt x="21" y="99"/>
                </a:lnTo>
                <a:lnTo>
                  <a:pt x="18" y="96"/>
                </a:lnTo>
                <a:lnTo>
                  <a:pt x="13" y="101"/>
                </a:lnTo>
                <a:lnTo>
                  <a:pt x="8" y="102"/>
                </a:lnTo>
                <a:close/>
              </a:path>
            </a:pathLst>
          </a:custGeom>
          <a:solidFill>
            <a:srgbClr xmlns:mc="http://schemas.openxmlformats.org/markup-compatibility/2006" xmlns:a14="http://schemas.microsoft.com/office/drawing/2010/main" val="CCFFFF" mc:Ignorable="a14" a14:legacySpreadsheetColorIndex="41"/>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sp macro="" textlink="">
        <xdr:nvSpPr>
          <xdr:cNvPr id="115127" name="Freeform 67">
            <a:extLst>
              <a:ext uri="{FF2B5EF4-FFF2-40B4-BE49-F238E27FC236}">
                <a16:creationId xmlns:a16="http://schemas.microsoft.com/office/drawing/2014/main" id="{00000000-0008-0000-0100-0000B7C10100}"/>
              </a:ext>
            </a:extLst>
          </xdr:cNvPr>
          <xdr:cNvSpPr>
            <a:spLocks/>
          </xdr:cNvSpPr>
        </xdr:nvSpPr>
        <xdr:spPr bwMode="auto">
          <a:xfrm>
            <a:off x="477" y="106"/>
            <a:ext cx="73" cy="99"/>
          </a:xfrm>
          <a:custGeom>
            <a:avLst/>
            <a:gdLst>
              <a:gd name="T0" fmla="*/ 8 w 73"/>
              <a:gd name="T1" fmla="*/ 99 h 99"/>
              <a:gd name="T2" fmla="*/ 8 w 73"/>
              <a:gd name="T3" fmla="*/ 95 h 99"/>
              <a:gd name="T4" fmla="*/ 12 w 73"/>
              <a:gd name="T5" fmla="*/ 90 h 99"/>
              <a:gd name="T6" fmla="*/ 11 w 73"/>
              <a:gd name="T7" fmla="*/ 86 h 99"/>
              <a:gd name="T8" fmla="*/ 6 w 73"/>
              <a:gd name="T9" fmla="*/ 87 h 99"/>
              <a:gd name="T10" fmla="*/ 6 w 73"/>
              <a:gd name="T11" fmla="*/ 82 h 99"/>
              <a:gd name="T12" fmla="*/ 0 w 73"/>
              <a:gd name="T13" fmla="*/ 81 h 99"/>
              <a:gd name="T14" fmla="*/ 3 w 73"/>
              <a:gd name="T15" fmla="*/ 77 h 99"/>
              <a:gd name="T16" fmla="*/ 0 w 73"/>
              <a:gd name="T17" fmla="*/ 73 h 99"/>
              <a:gd name="T18" fmla="*/ 5 w 73"/>
              <a:gd name="T19" fmla="*/ 64 h 99"/>
              <a:gd name="T20" fmla="*/ 9 w 73"/>
              <a:gd name="T21" fmla="*/ 61 h 99"/>
              <a:gd name="T22" fmla="*/ 12 w 73"/>
              <a:gd name="T23" fmla="*/ 54 h 99"/>
              <a:gd name="T24" fmla="*/ 14 w 73"/>
              <a:gd name="T25" fmla="*/ 60 h 99"/>
              <a:gd name="T26" fmla="*/ 27 w 73"/>
              <a:gd name="T27" fmla="*/ 59 h 99"/>
              <a:gd name="T28" fmla="*/ 32 w 73"/>
              <a:gd name="T29" fmla="*/ 61 h 99"/>
              <a:gd name="T30" fmla="*/ 36 w 73"/>
              <a:gd name="T31" fmla="*/ 59 h 99"/>
              <a:gd name="T32" fmla="*/ 38 w 73"/>
              <a:gd name="T33" fmla="*/ 51 h 99"/>
              <a:gd name="T34" fmla="*/ 49 w 73"/>
              <a:gd name="T35" fmla="*/ 39 h 99"/>
              <a:gd name="T36" fmla="*/ 60 w 73"/>
              <a:gd name="T37" fmla="*/ 33 h 99"/>
              <a:gd name="T38" fmla="*/ 61 w 73"/>
              <a:gd name="T39" fmla="*/ 29 h 99"/>
              <a:gd name="T40" fmla="*/ 66 w 73"/>
              <a:gd name="T41" fmla="*/ 26 h 99"/>
              <a:gd name="T42" fmla="*/ 70 w 73"/>
              <a:gd name="T43" fmla="*/ 20 h 99"/>
              <a:gd name="T44" fmla="*/ 70 w 73"/>
              <a:gd name="T45" fmla="*/ 11 h 99"/>
              <a:gd name="T46" fmla="*/ 67 w 73"/>
              <a:gd name="T47" fmla="*/ 8 h 99"/>
              <a:gd name="T48" fmla="*/ 73 w 73"/>
              <a:gd name="T49" fmla="*/ 0 h 99"/>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0" t="0" r="r" b="b"/>
            <a:pathLst>
              <a:path w="73" h="99">
                <a:moveTo>
                  <a:pt x="8" y="99"/>
                </a:moveTo>
                <a:lnTo>
                  <a:pt x="8" y="95"/>
                </a:lnTo>
                <a:lnTo>
                  <a:pt x="12" y="90"/>
                </a:lnTo>
                <a:lnTo>
                  <a:pt x="11" y="86"/>
                </a:lnTo>
                <a:lnTo>
                  <a:pt x="6" y="87"/>
                </a:lnTo>
                <a:lnTo>
                  <a:pt x="6" y="82"/>
                </a:lnTo>
                <a:lnTo>
                  <a:pt x="0" y="81"/>
                </a:lnTo>
                <a:lnTo>
                  <a:pt x="3" y="77"/>
                </a:lnTo>
                <a:lnTo>
                  <a:pt x="0" y="73"/>
                </a:lnTo>
                <a:lnTo>
                  <a:pt x="5" y="64"/>
                </a:lnTo>
                <a:lnTo>
                  <a:pt x="9" y="61"/>
                </a:lnTo>
                <a:lnTo>
                  <a:pt x="12" y="54"/>
                </a:lnTo>
                <a:lnTo>
                  <a:pt x="14" y="60"/>
                </a:lnTo>
                <a:lnTo>
                  <a:pt x="27" y="59"/>
                </a:lnTo>
                <a:lnTo>
                  <a:pt x="32" y="61"/>
                </a:lnTo>
                <a:lnTo>
                  <a:pt x="36" y="59"/>
                </a:lnTo>
                <a:lnTo>
                  <a:pt x="38" y="51"/>
                </a:lnTo>
                <a:lnTo>
                  <a:pt x="49" y="39"/>
                </a:lnTo>
                <a:lnTo>
                  <a:pt x="60" y="33"/>
                </a:lnTo>
                <a:lnTo>
                  <a:pt x="61" y="29"/>
                </a:lnTo>
                <a:lnTo>
                  <a:pt x="66" y="26"/>
                </a:lnTo>
                <a:lnTo>
                  <a:pt x="70" y="20"/>
                </a:lnTo>
                <a:lnTo>
                  <a:pt x="70" y="11"/>
                </a:lnTo>
                <a:lnTo>
                  <a:pt x="67" y="8"/>
                </a:lnTo>
                <a:lnTo>
                  <a:pt x="73" y="0"/>
                </a:lnTo>
              </a:path>
            </a:pathLst>
          </a:custGeom>
          <a:noFill/>
          <a:ln w="28575" cmpd="sng">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99CCFF" mc:Ignorable="a14" a14:legacySpreadsheetColorIndex="44"/>
                </a:solidFill>
              </a14:hiddenFill>
            </a:ext>
          </a:extLst>
        </xdr:spPr>
      </xdr:sp>
    </xdr:grpSp>
    <xdr:clientData/>
  </xdr:twoCellAnchor>
  <xdr:twoCellAnchor>
    <xdr:from>
      <xdr:col>5</xdr:col>
      <xdr:colOff>123825</xdr:colOff>
      <xdr:row>3</xdr:row>
      <xdr:rowOff>9525</xdr:rowOff>
    </xdr:from>
    <xdr:to>
      <xdr:col>9</xdr:col>
      <xdr:colOff>142875</xdr:colOff>
      <xdr:row>24</xdr:row>
      <xdr:rowOff>152400</xdr:rowOff>
    </xdr:to>
    <xdr:grpSp>
      <xdr:nvGrpSpPr>
        <xdr:cNvPr id="115107" name="Group 68">
          <a:extLst>
            <a:ext uri="{FF2B5EF4-FFF2-40B4-BE49-F238E27FC236}">
              <a16:creationId xmlns:a16="http://schemas.microsoft.com/office/drawing/2014/main" id="{00000000-0008-0000-0100-0000A3C10100}"/>
            </a:ext>
          </a:extLst>
        </xdr:cNvPr>
        <xdr:cNvGrpSpPr>
          <a:grpSpLocks/>
        </xdr:cNvGrpSpPr>
      </xdr:nvGrpSpPr>
      <xdr:grpSpPr bwMode="auto">
        <a:xfrm>
          <a:off x="3086100" y="533400"/>
          <a:ext cx="2762250" cy="3743325"/>
          <a:chOff x="373" y="44"/>
          <a:chExt cx="290" cy="393"/>
        </a:xfrm>
      </xdr:grpSpPr>
      <xdr:sp macro="" textlink="">
        <xdr:nvSpPr>
          <xdr:cNvPr id="115123" name="Freeform 69">
            <a:extLst>
              <a:ext uri="{FF2B5EF4-FFF2-40B4-BE49-F238E27FC236}">
                <a16:creationId xmlns:a16="http://schemas.microsoft.com/office/drawing/2014/main" id="{00000000-0008-0000-0100-0000B3C10100}"/>
              </a:ext>
            </a:extLst>
          </xdr:cNvPr>
          <xdr:cNvSpPr>
            <a:spLocks/>
          </xdr:cNvSpPr>
        </xdr:nvSpPr>
        <xdr:spPr bwMode="auto">
          <a:xfrm>
            <a:off x="373" y="293"/>
            <a:ext cx="161" cy="144"/>
          </a:xfrm>
          <a:custGeom>
            <a:avLst/>
            <a:gdLst>
              <a:gd name="T0" fmla="*/ 85 w 161"/>
              <a:gd name="T1" fmla="*/ 137 h 144"/>
              <a:gd name="T2" fmla="*/ 82 w 161"/>
              <a:gd name="T3" fmla="*/ 144 h 144"/>
              <a:gd name="T4" fmla="*/ 69 w 161"/>
              <a:gd name="T5" fmla="*/ 140 h 144"/>
              <a:gd name="T6" fmla="*/ 73 w 161"/>
              <a:gd name="T7" fmla="*/ 120 h 144"/>
              <a:gd name="T8" fmla="*/ 71 w 161"/>
              <a:gd name="T9" fmla="*/ 110 h 144"/>
              <a:gd name="T10" fmla="*/ 74 w 161"/>
              <a:gd name="T11" fmla="*/ 105 h 144"/>
              <a:gd name="T12" fmla="*/ 72 w 161"/>
              <a:gd name="T13" fmla="*/ 96 h 144"/>
              <a:gd name="T14" fmla="*/ 67 w 161"/>
              <a:gd name="T15" fmla="*/ 97 h 144"/>
              <a:gd name="T16" fmla="*/ 62 w 161"/>
              <a:gd name="T17" fmla="*/ 93 h 144"/>
              <a:gd name="T18" fmla="*/ 61 w 161"/>
              <a:gd name="T19" fmla="*/ 87 h 144"/>
              <a:gd name="T20" fmla="*/ 57 w 161"/>
              <a:gd name="T21" fmla="*/ 84 h 144"/>
              <a:gd name="T22" fmla="*/ 57 w 161"/>
              <a:gd name="T23" fmla="*/ 72 h 144"/>
              <a:gd name="T24" fmla="*/ 53 w 161"/>
              <a:gd name="T25" fmla="*/ 66 h 144"/>
              <a:gd name="T26" fmla="*/ 53 w 161"/>
              <a:gd name="T27" fmla="*/ 60 h 144"/>
              <a:gd name="T28" fmla="*/ 49 w 161"/>
              <a:gd name="T29" fmla="*/ 60 h 144"/>
              <a:gd name="T30" fmla="*/ 42 w 161"/>
              <a:gd name="T31" fmla="*/ 67 h 144"/>
              <a:gd name="T32" fmla="*/ 38 w 161"/>
              <a:gd name="T33" fmla="*/ 68 h 144"/>
              <a:gd name="T34" fmla="*/ 27 w 161"/>
              <a:gd name="T35" fmla="*/ 61 h 144"/>
              <a:gd name="T36" fmla="*/ 32 w 161"/>
              <a:gd name="T37" fmla="*/ 52 h 144"/>
              <a:gd name="T38" fmla="*/ 34 w 161"/>
              <a:gd name="T39" fmla="*/ 42 h 144"/>
              <a:gd name="T40" fmla="*/ 32 w 161"/>
              <a:gd name="T41" fmla="*/ 37 h 144"/>
              <a:gd name="T42" fmla="*/ 34 w 161"/>
              <a:gd name="T43" fmla="*/ 33 h 144"/>
              <a:gd name="T44" fmla="*/ 34 w 161"/>
              <a:gd name="T45" fmla="*/ 27 h 144"/>
              <a:gd name="T46" fmla="*/ 36 w 161"/>
              <a:gd name="T47" fmla="*/ 23 h 144"/>
              <a:gd name="T48" fmla="*/ 31 w 161"/>
              <a:gd name="T49" fmla="*/ 18 h 144"/>
              <a:gd name="T50" fmla="*/ 20 w 161"/>
              <a:gd name="T51" fmla="*/ 18 h 144"/>
              <a:gd name="T52" fmla="*/ 17 w 161"/>
              <a:gd name="T53" fmla="*/ 10 h 144"/>
              <a:gd name="T54" fmla="*/ 7 w 161"/>
              <a:gd name="T55" fmla="*/ 13 h 144"/>
              <a:gd name="T56" fmla="*/ 5 w 161"/>
              <a:gd name="T57" fmla="*/ 17 h 144"/>
              <a:gd name="T58" fmla="*/ 0 w 161"/>
              <a:gd name="T59" fmla="*/ 13 h 144"/>
              <a:gd name="T60" fmla="*/ 0 w 161"/>
              <a:gd name="T61" fmla="*/ 3 h 144"/>
              <a:gd name="T62" fmla="*/ 4 w 161"/>
              <a:gd name="T63" fmla="*/ 0 h 144"/>
              <a:gd name="T64" fmla="*/ 161 w 161"/>
              <a:gd name="T65" fmla="*/ 10 h 144"/>
              <a:gd name="T66" fmla="*/ 161 w 161"/>
              <a:gd name="T67" fmla="*/ 14 h 144"/>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Lst>
            <a:ahLst/>
            <a:cxnLst>
              <a:cxn ang="T68">
                <a:pos x="T0" y="T1"/>
              </a:cxn>
              <a:cxn ang="T69">
                <a:pos x="T2" y="T3"/>
              </a:cxn>
              <a:cxn ang="T70">
                <a:pos x="T4" y="T5"/>
              </a:cxn>
              <a:cxn ang="T71">
                <a:pos x="T6" y="T7"/>
              </a:cxn>
              <a:cxn ang="T72">
                <a:pos x="T8" y="T9"/>
              </a:cxn>
              <a:cxn ang="T73">
                <a:pos x="T10" y="T11"/>
              </a:cxn>
              <a:cxn ang="T74">
                <a:pos x="T12" y="T13"/>
              </a:cxn>
              <a:cxn ang="T75">
                <a:pos x="T14" y="T15"/>
              </a:cxn>
              <a:cxn ang="T76">
                <a:pos x="T16" y="T17"/>
              </a:cxn>
              <a:cxn ang="T77">
                <a:pos x="T18" y="T19"/>
              </a:cxn>
              <a:cxn ang="T78">
                <a:pos x="T20" y="T21"/>
              </a:cxn>
              <a:cxn ang="T79">
                <a:pos x="T22" y="T23"/>
              </a:cxn>
              <a:cxn ang="T80">
                <a:pos x="T24" y="T25"/>
              </a:cxn>
              <a:cxn ang="T81">
                <a:pos x="T26" y="T27"/>
              </a:cxn>
              <a:cxn ang="T82">
                <a:pos x="T28" y="T29"/>
              </a:cxn>
              <a:cxn ang="T83">
                <a:pos x="T30" y="T31"/>
              </a:cxn>
              <a:cxn ang="T84">
                <a:pos x="T32" y="T33"/>
              </a:cxn>
              <a:cxn ang="T85">
                <a:pos x="T34" y="T35"/>
              </a:cxn>
              <a:cxn ang="T86">
                <a:pos x="T36" y="T37"/>
              </a:cxn>
              <a:cxn ang="T87">
                <a:pos x="T38" y="T39"/>
              </a:cxn>
              <a:cxn ang="T88">
                <a:pos x="T40" y="T41"/>
              </a:cxn>
              <a:cxn ang="T89">
                <a:pos x="T42" y="T43"/>
              </a:cxn>
              <a:cxn ang="T90">
                <a:pos x="T44" y="T45"/>
              </a:cxn>
              <a:cxn ang="T91">
                <a:pos x="T46" y="T47"/>
              </a:cxn>
              <a:cxn ang="T92">
                <a:pos x="T48" y="T49"/>
              </a:cxn>
              <a:cxn ang="T93">
                <a:pos x="T50" y="T51"/>
              </a:cxn>
              <a:cxn ang="T94">
                <a:pos x="T52" y="T53"/>
              </a:cxn>
              <a:cxn ang="T95">
                <a:pos x="T54" y="T55"/>
              </a:cxn>
              <a:cxn ang="T96">
                <a:pos x="T56" y="T57"/>
              </a:cxn>
              <a:cxn ang="T97">
                <a:pos x="T58" y="T59"/>
              </a:cxn>
              <a:cxn ang="T98">
                <a:pos x="T60" y="T61"/>
              </a:cxn>
              <a:cxn ang="T99">
                <a:pos x="T62" y="T63"/>
              </a:cxn>
              <a:cxn ang="T100">
                <a:pos x="T64" y="T65"/>
              </a:cxn>
              <a:cxn ang="T101">
                <a:pos x="T66" y="T67"/>
              </a:cxn>
            </a:cxnLst>
            <a:rect l="0" t="0" r="r" b="b"/>
            <a:pathLst>
              <a:path w="161" h="144">
                <a:moveTo>
                  <a:pt x="85" y="137"/>
                </a:moveTo>
                <a:lnTo>
                  <a:pt x="82" y="144"/>
                </a:lnTo>
                <a:lnTo>
                  <a:pt x="69" y="140"/>
                </a:lnTo>
                <a:lnTo>
                  <a:pt x="73" y="120"/>
                </a:lnTo>
                <a:lnTo>
                  <a:pt x="71" y="110"/>
                </a:lnTo>
                <a:lnTo>
                  <a:pt x="74" y="105"/>
                </a:lnTo>
                <a:lnTo>
                  <a:pt x="72" y="96"/>
                </a:lnTo>
                <a:lnTo>
                  <a:pt x="67" y="97"/>
                </a:lnTo>
                <a:lnTo>
                  <a:pt x="62" y="93"/>
                </a:lnTo>
                <a:lnTo>
                  <a:pt x="61" y="87"/>
                </a:lnTo>
                <a:lnTo>
                  <a:pt x="57" y="84"/>
                </a:lnTo>
                <a:lnTo>
                  <a:pt x="57" y="72"/>
                </a:lnTo>
                <a:lnTo>
                  <a:pt x="53" y="66"/>
                </a:lnTo>
                <a:lnTo>
                  <a:pt x="53" y="60"/>
                </a:lnTo>
                <a:lnTo>
                  <a:pt x="49" y="60"/>
                </a:lnTo>
                <a:lnTo>
                  <a:pt x="42" y="67"/>
                </a:lnTo>
                <a:lnTo>
                  <a:pt x="38" y="68"/>
                </a:lnTo>
                <a:lnTo>
                  <a:pt x="27" y="61"/>
                </a:lnTo>
                <a:lnTo>
                  <a:pt x="32" y="52"/>
                </a:lnTo>
                <a:lnTo>
                  <a:pt x="34" y="42"/>
                </a:lnTo>
                <a:lnTo>
                  <a:pt x="32" y="37"/>
                </a:lnTo>
                <a:lnTo>
                  <a:pt x="34" y="33"/>
                </a:lnTo>
                <a:lnTo>
                  <a:pt x="34" y="27"/>
                </a:lnTo>
                <a:lnTo>
                  <a:pt x="36" y="23"/>
                </a:lnTo>
                <a:lnTo>
                  <a:pt x="31" y="18"/>
                </a:lnTo>
                <a:lnTo>
                  <a:pt x="20" y="18"/>
                </a:lnTo>
                <a:lnTo>
                  <a:pt x="17" y="10"/>
                </a:lnTo>
                <a:lnTo>
                  <a:pt x="7" y="13"/>
                </a:lnTo>
                <a:lnTo>
                  <a:pt x="5" y="17"/>
                </a:lnTo>
                <a:lnTo>
                  <a:pt x="0" y="13"/>
                </a:lnTo>
                <a:lnTo>
                  <a:pt x="0" y="3"/>
                </a:lnTo>
                <a:lnTo>
                  <a:pt x="4" y="0"/>
                </a:lnTo>
                <a:lnTo>
                  <a:pt x="161" y="10"/>
                </a:lnTo>
                <a:lnTo>
                  <a:pt x="161" y="14"/>
                </a:lnTo>
              </a:path>
            </a:pathLst>
          </a:custGeom>
          <a:solidFill>
            <a:srgbClr xmlns:mc="http://schemas.openxmlformats.org/markup-compatibility/2006" xmlns:a14="http://schemas.microsoft.com/office/drawing/2010/main" val="CCFFFF" mc:Ignorable="a14" a14:legacySpreadsheetColorIndex="41"/>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sp macro="" textlink="">
        <xdr:nvSpPr>
          <xdr:cNvPr id="115124" name="Freeform 70">
            <a:extLst>
              <a:ext uri="{FF2B5EF4-FFF2-40B4-BE49-F238E27FC236}">
                <a16:creationId xmlns:a16="http://schemas.microsoft.com/office/drawing/2014/main" id="{00000000-0008-0000-0100-0000B4C10100}"/>
              </a:ext>
            </a:extLst>
          </xdr:cNvPr>
          <xdr:cNvSpPr>
            <a:spLocks/>
          </xdr:cNvSpPr>
        </xdr:nvSpPr>
        <xdr:spPr bwMode="auto">
          <a:xfrm>
            <a:off x="373" y="44"/>
            <a:ext cx="290" cy="261"/>
          </a:xfrm>
          <a:custGeom>
            <a:avLst/>
            <a:gdLst>
              <a:gd name="T0" fmla="*/ 22 w 290"/>
              <a:gd name="T1" fmla="*/ 232 h 261"/>
              <a:gd name="T2" fmla="*/ 41 w 290"/>
              <a:gd name="T3" fmla="*/ 225 h 261"/>
              <a:gd name="T4" fmla="*/ 61 w 290"/>
              <a:gd name="T5" fmla="*/ 215 h 261"/>
              <a:gd name="T6" fmla="*/ 70 w 290"/>
              <a:gd name="T7" fmla="*/ 210 h 261"/>
              <a:gd name="T8" fmla="*/ 86 w 290"/>
              <a:gd name="T9" fmla="*/ 201 h 261"/>
              <a:gd name="T10" fmla="*/ 76 w 290"/>
              <a:gd name="T11" fmla="*/ 197 h 261"/>
              <a:gd name="T12" fmla="*/ 70 w 290"/>
              <a:gd name="T13" fmla="*/ 182 h 261"/>
              <a:gd name="T14" fmla="*/ 82 w 290"/>
              <a:gd name="T15" fmla="*/ 193 h 261"/>
              <a:gd name="T16" fmla="*/ 101 w 290"/>
              <a:gd name="T17" fmla="*/ 172 h 261"/>
              <a:gd name="T18" fmla="*/ 109 w 290"/>
              <a:gd name="T19" fmla="*/ 164 h 261"/>
              <a:gd name="T20" fmla="*/ 123 w 290"/>
              <a:gd name="T21" fmla="*/ 155 h 261"/>
              <a:gd name="T22" fmla="*/ 135 w 290"/>
              <a:gd name="T23" fmla="*/ 164 h 261"/>
              <a:gd name="T24" fmla="*/ 147 w 290"/>
              <a:gd name="T25" fmla="*/ 154 h 261"/>
              <a:gd name="T26" fmla="*/ 158 w 290"/>
              <a:gd name="T27" fmla="*/ 145 h 261"/>
              <a:gd name="T28" fmla="*/ 170 w 290"/>
              <a:gd name="T29" fmla="*/ 138 h 261"/>
              <a:gd name="T30" fmla="*/ 183 w 290"/>
              <a:gd name="T31" fmla="*/ 166 h 261"/>
              <a:gd name="T32" fmla="*/ 207 w 290"/>
              <a:gd name="T33" fmla="*/ 150 h 261"/>
              <a:gd name="T34" fmla="*/ 236 w 290"/>
              <a:gd name="T35" fmla="*/ 137 h 261"/>
              <a:gd name="T36" fmla="*/ 218 w 290"/>
              <a:gd name="T37" fmla="*/ 122 h 261"/>
              <a:gd name="T38" fmla="*/ 213 w 290"/>
              <a:gd name="T39" fmla="*/ 108 h 261"/>
              <a:gd name="T40" fmla="*/ 199 w 290"/>
              <a:gd name="T41" fmla="*/ 95 h 261"/>
              <a:gd name="T42" fmla="*/ 196 w 290"/>
              <a:gd name="T43" fmla="*/ 72 h 261"/>
              <a:gd name="T44" fmla="*/ 180 w 290"/>
              <a:gd name="T45" fmla="*/ 59 h 261"/>
              <a:gd name="T46" fmla="*/ 177 w 290"/>
              <a:gd name="T47" fmla="*/ 49 h 261"/>
              <a:gd name="T48" fmla="*/ 205 w 290"/>
              <a:gd name="T49" fmla="*/ 46 h 261"/>
              <a:gd name="T50" fmla="*/ 197 w 290"/>
              <a:gd name="T51" fmla="*/ 40 h 261"/>
              <a:gd name="T52" fmla="*/ 202 w 290"/>
              <a:gd name="T53" fmla="*/ 24 h 261"/>
              <a:gd name="T54" fmla="*/ 228 w 290"/>
              <a:gd name="T55" fmla="*/ 10 h 261"/>
              <a:gd name="T56" fmla="*/ 236 w 290"/>
              <a:gd name="T57" fmla="*/ 32 h 261"/>
              <a:gd name="T58" fmla="*/ 236 w 290"/>
              <a:gd name="T59" fmla="*/ 19 h 261"/>
              <a:gd name="T60" fmla="*/ 253 w 290"/>
              <a:gd name="T61" fmla="*/ 7 h 261"/>
              <a:gd name="T62" fmla="*/ 265 w 290"/>
              <a:gd name="T63" fmla="*/ 1 h 261"/>
              <a:gd name="T64" fmla="*/ 264 w 290"/>
              <a:gd name="T65" fmla="*/ 16 h 261"/>
              <a:gd name="T66" fmla="*/ 269 w 290"/>
              <a:gd name="T67" fmla="*/ 36 h 261"/>
              <a:gd name="T68" fmla="*/ 285 w 290"/>
              <a:gd name="T69" fmla="*/ 53 h 261"/>
              <a:gd name="T70" fmla="*/ 290 w 290"/>
              <a:gd name="T71" fmla="*/ 82 h 261"/>
              <a:gd name="T72" fmla="*/ 279 w 290"/>
              <a:gd name="T73" fmla="*/ 96 h 261"/>
              <a:gd name="T74" fmla="*/ 275 w 290"/>
              <a:gd name="T75" fmla="*/ 122 h 261"/>
              <a:gd name="T76" fmla="*/ 250 w 290"/>
              <a:gd name="T77" fmla="*/ 141 h 261"/>
              <a:gd name="T78" fmla="*/ 235 w 290"/>
              <a:gd name="T79" fmla="*/ 151 h 261"/>
              <a:gd name="T80" fmla="*/ 229 w 290"/>
              <a:gd name="T81" fmla="*/ 179 h 261"/>
              <a:gd name="T82" fmla="*/ 221 w 290"/>
              <a:gd name="T83" fmla="*/ 201 h 261"/>
              <a:gd name="T84" fmla="*/ 208 w 290"/>
              <a:gd name="T85" fmla="*/ 219 h 261"/>
              <a:gd name="T86" fmla="*/ 193 w 290"/>
              <a:gd name="T87" fmla="*/ 228 h 261"/>
              <a:gd name="T88" fmla="*/ 167 w 290"/>
              <a:gd name="T89" fmla="*/ 226 h 261"/>
              <a:gd name="T90" fmla="*/ 170 w 290"/>
              <a:gd name="T91" fmla="*/ 242 h 261"/>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Lst>
            <a:ahLst/>
            <a:cxnLst>
              <a:cxn ang="T92">
                <a:pos x="T0" y="T1"/>
              </a:cxn>
              <a:cxn ang="T93">
                <a:pos x="T2" y="T3"/>
              </a:cxn>
              <a:cxn ang="T94">
                <a:pos x="T4" y="T5"/>
              </a:cxn>
              <a:cxn ang="T95">
                <a:pos x="T6" y="T7"/>
              </a:cxn>
              <a:cxn ang="T96">
                <a:pos x="T8" y="T9"/>
              </a:cxn>
              <a:cxn ang="T97">
                <a:pos x="T10" y="T11"/>
              </a:cxn>
              <a:cxn ang="T98">
                <a:pos x="T12" y="T13"/>
              </a:cxn>
              <a:cxn ang="T99">
                <a:pos x="T14" y="T15"/>
              </a:cxn>
              <a:cxn ang="T100">
                <a:pos x="T16" y="T17"/>
              </a:cxn>
              <a:cxn ang="T101">
                <a:pos x="T18" y="T19"/>
              </a:cxn>
              <a:cxn ang="T102">
                <a:pos x="T20" y="T21"/>
              </a:cxn>
              <a:cxn ang="T103">
                <a:pos x="T22" y="T23"/>
              </a:cxn>
              <a:cxn ang="T104">
                <a:pos x="T24" y="T25"/>
              </a:cxn>
              <a:cxn ang="T105">
                <a:pos x="T26" y="T27"/>
              </a:cxn>
              <a:cxn ang="T106">
                <a:pos x="T28" y="T29"/>
              </a:cxn>
              <a:cxn ang="T107">
                <a:pos x="T30" y="T31"/>
              </a:cxn>
              <a:cxn ang="T108">
                <a:pos x="T32" y="T33"/>
              </a:cxn>
              <a:cxn ang="T109">
                <a:pos x="T34" y="T35"/>
              </a:cxn>
              <a:cxn ang="T110">
                <a:pos x="T36" y="T37"/>
              </a:cxn>
              <a:cxn ang="T111">
                <a:pos x="T38" y="T39"/>
              </a:cxn>
              <a:cxn ang="T112">
                <a:pos x="T40" y="T41"/>
              </a:cxn>
              <a:cxn ang="T113">
                <a:pos x="T42" y="T43"/>
              </a:cxn>
              <a:cxn ang="T114">
                <a:pos x="T44" y="T45"/>
              </a:cxn>
              <a:cxn ang="T115">
                <a:pos x="T46" y="T47"/>
              </a:cxn>
              <a:cxn ang="T116">
                <a:pos x="T48" y="T49"/>
              </a:cxn>
              <a:cxn ang="T117">
                <a:pos x="T50" y="T51"/>
              </a:cxn>
              <a:cxn ang="T118">
                <a:pos x="T52" y="T53"/>
              </a:cxn>
              <a:cxn ang="T119">
                <a:pos x="T54" y="T55"/>
              </a:cxn>
              <a:cxn ang="T120">
                <a:pos x="T56" y="T57"/>
              </a:cxn>
              <a:cxn ang="T121">
                <a:pos x="T58" y="T59"/>
              </a:cxn>
              <a:cxn ang="T122">
                <a:pos x="T60" y="T61"/>
              </a:cxn>
              <a:cxn ang="T123">
                <a:pos x="T62" y="T63"/>
              </a:cxn>
              <a:cxn ang="T124">
                <a:pos x="T64" y="T65"/>
              </a:cxn>
              <a:cxn ang="T125">
                <a:pos x="T66" y="T67"/>
              </a:cxn>
              <a:cxn ang="T126">
                <a:pos x="T68" y="T69"/>
              </a:cxn>
              <a:cxn ang="T127">
                <a:pos x="T70" y="T71"/>
              </a:cxn>
              <a:cxn ang="T128">
                <a:pos x="T72" y="T73"/>
              </a:cxn>
              <a:cxn ang="T129">
                <a:pos x="T74" y="T75"/>
              </a:cxn>
              <a:cxn ang="T130">
                <a:pos x="T76" y="T77"/>
              </a:cxn>
              <a:cxn ang="T131">
                <a:pos x="T78" y="T79"/>
              </a:cxn>
              <a:cxn ang="T132">
                <a:pos x="T80" y="T81"/>
              </a:cxn>
              <a:cxn ang="T133">
                <a:pos x="T82" y="T83"/>
              </a:cxn>
              <a:cxn ang="T134">
                <a:pos x="T84" y="T85"/>
              </a:cxn>
              <a:cxn ang="T135">
                <a:pos x="T86" y="T87"/>
              </a:cxn>
              <a:cxn ang="T136">
                <a:pos x="T88" y="T89"/>
              </a:cxn>
              <a:cxn ang="T137">
                <a:pos x="T90" y="T91"/>
              </a:cxn>
            </a:cxnLst>
            <a:rect l="0" t="0" r="r" b="b"/>
            <a:pathLst>
              <a:path w="290" h="261">
                <a:moveTo>
                  <a:pt x="0" y="252"/>
                </a:moveTo>
                <a:lnTo>
                  <a:pt x="24" y="236"/>
                </a:lnTo>
                <a:lnTo>
                  <a:pt x="22" y="232"/>
                </a:lnTo>
                <a:lnTo>
                  <a:pt x="25" y="220"/>
                </a:lnTo>
                <a:lnTo>
                  <a:pt x="38" y="221"/>
                </a:lnTo>
                <a:lnTo>
                  <a:pt x="41" y="225"/>
                </a:lnTo>
                <a:lnTo>
                  <a:pt x="56" y="219"/>
                </a:lnTo>
                <a:lnTo>
                  <a:pt x="56" y="215"/>
                </a:lnTo>
                <a:lnTo>
                  <a:pt x="61" y="215"/>
                </a:lnTo>
                <a:lnTo>
                  <a:pt x="62" y="220"/>
                </a:lnTo>
                <a:lnTo>
                  <a:pt x="69" y="217"/>
                </a:lnTo>
                <a:lnTo>
                  <a:pt x="70" y="210"/>
                </a:lnTo>
                <a:lnTo>
                  <a:pt x="78" y="209"/>
                </a:lnTo>
                <a:lnTo>
                  <a:pt x="78" y="205"/>
                </a:lnTo>
                <a:lnTo>
                  <a:pt x="86" y="201"/>
                </a:lnTo>
                <a:lnTo>
                  <a:pt x="83" y="197"/>
                </a:lnTo>
                <a:lnTo>
                  <a:pt x="77" y="194"/>
                </a:lnTo>
                <a:lnTo>
                  <a:pt x="76" y="197"/>
                </a:lnTo>
                <a:lnTo>
                  <a:pt x="68" y="194"/>
                </a:lnTo>
                <a:lnTo>
                  <a:pt x="67" y="187"/>
                </a:lnTo>
                <a:lnTo>
                  <a:pt x="70" y="182"/>
                </a:lnTo>
                <a:lnTo>
                  <a:pt x="76" y="188"/>
                </a:lnTo>
                <a:lnTo>
                  <a:pt x="78" y="191"/>
                </a:lnTo>
                <a:lnTo>
                  <a:pt x="82" y="193"/>
                </a:lnTo>
                <a:lnTo>
                  <a:pt x="89" y="184"/>
                </a:lnTo>
                <a:lnTo>
                  <a:pt x="97" y="173"/>
                </a:lnTo>
                <a:lnTo>
                  <a:pt x="101" y="172"/>
                </a:lnTo>
                <a:lnTo>
                  <a:pt x="98" y="163"/>
                </a:lnTo>
                <a:lnTo>
                  <a:pt x="102" y="161"/>
                </a:lnTo>
                <a:lnTo>
                  <a:pt x="109" y="164"/>
                </a:lnTo>
                <a:lnTo>
                  <a:pt x="112" y="161"/>
                </a:lnTo>
                <a:lnTo>
                  <a:pt x="117" y="160"/>
                </a:lnTo>
                <a:lnTo>
                  <a:pt x="123" y="155"/>
                </a:lnTo>
                <a:lnTo>
                  <a:pt x="125" y="159"/>
                </a:lnTo>
                <a:lnTo>
                  <a:pt x="130" y="159"/>
                </a:lnTo>
                <a:lnTo>
                  <a:pt x="135" y="164"/>
                </a:lnTo>
                <a:lnTo>
                  <a:pt x="142" y="158"/>
                </a:lnTo>
                <a:lnTo>
                  <a:pt x="147" y="158"/>
                </a:lnTo>
                <a:lnTo>
                  <a:pt x="147" y="154"/>
                </a:lnTo>
                <a:lnTo>
                  <a:pt x="144" y="152"/>
                </a:lnTo>
                <a:lnTo>
                  <a:pt x="154" y="144"/>
                </a:lnTo>
                <a:lnTo>
                  <a:pt x="158" y="145"/>
                </a:lnTo>
                <a:lnTo>
                  <a:pt x="162" y="136"/>
                </a:lnTo>
                <a:lnTo>
                  <a:pt x="166" y="135"/>
                </a:lnTo>
                <a:lnTo>
                  <a:pt x="170" y="138"/>
                </a:lnTo>
                <a:lnTo>
                  <a:pt x="170" y="151"/>
                </a:lnTo>
                <a:lnTo>
                  <a:pt x="177" y="154"/>
                </a:lnTo>
                <a:lnTo>
                  <a:pt x="183" y="166"/>
                </a:lnTo>
                <a:lnTo>
                  <a:pt x="201" y="162"/>
                </a:lnTo>
                <a:lnTo>
                  <a:pt x="203" y="154"/>
                </a:lnTo>
                <a:lnTo>
                  <a:pt x="207" y="150"/>
                </a:lnTo>
                <a:lnTo>
                  <a:pt x="211" y="149"/>
                </a:lnTo>
                <a:lnTo>
                  <a:pt x="215" y="152"/>
                </a:lnTo>
                <a:lnTo>
                  <a:pt x="236" y="137"/>
                </a:lnTo>
                <a:lnTo>
                  <a:pt x="227" y="122"/>
                </a:lnTo>
                <a:lnTo>
                  <a:pt x="222" y="124"/>
                </a:lnTo>
                <a:lnTo>
                  <a:pt x="218" y="122"/>
                </a:lnTo>
                <a:lnTo>
                  <a:pt x="217" y="117"/>
                </a:lnTo>
                <a:lnTo>
                  <a:pt x="213" y="115"/>
                </a:lnTo>
                <a:lnTo>
                  <a:pt x="213" y="108"/>
                </a:lnTo>
                <a:lnTo>
                  <a:pt x="210" y="111"/>
                </a:lnTo>
                <a:lnTo>
                  <a:pt x="199" y="100"/>
                </a:lnTo>
                <a:lnTo>
                  <a:pt x="199" y="95"/>
                </a:lnTo>
                <a:lnTo>
                  <a:pt x="205" y="83"/>
                </a:lnTo>
                <a:lnTo>
                  <a:pt x="203" y="76"/>
                </a:lnTo>
                <a:lnTo>
                  <a:pt x="196" y="72"/>
                </a:lnTo>
                <a:lnTo>
                  <a:pt x="193" y="67"/>
                </a:lnTo>
                <a:lnTo>
                  <a:pt x="193" y="63"/>
                </a:lnTo>
                <a:lnTo>
                  <a:pt x="180" y="59"/>
                </a:lnTo>
                <a:lnTo>
                  <a:pt x="177" y="62"/>
                </a:lnTo>
                <a:lnTo>
                  <a:pt x="174" y="60"/>
                </a:lnTo>
                <a:lnTo>
                  <a:pt x="177" y="49"/>
                </a:lnTo>
                <a:lnTo>
                  <a:pt x="183" y="46"/>
                </a:lnTo>
                <a:lnTo>
                  <a:pt x="200" y="45"/>
                </a:lnTo>
                <a:lnTo>
                  <a:pt x="205" y="46"/>
                </a:lnTo>
                <a:lnTo>
                  <a:pt x="208" y="39"/>
                </a:lnTo>
                <a:lnTo>
                  <a:pt x="205" y="36"/>
                </a:lnTo>
                <a:lnTo>
                  <a:pt x="197" y="40"/>
                </a:lnTo>
                <a:lnTo>
                  <a:pt x="201" y="31"/>
                </a:lnTo>
                <a:lnTo>
                  <a:pt x="197" y="27"/>
                </a:lnTo>
                <a:lnTo>
                  <a:pt x="202" y="24"/>
                </a:lnTo>
                <a:lnTo>
                  <a:pt x="204" y="15"/>
                </a:lnTo>
                <a:lnTo>
                  <a:pt x="214" y="9"/>
                </a:lnTo>
                <a:lnTo>
                  <a:pt x="228" y="10"/>
                </a:lnTo>
                <a:lnTo>
                  <a:pt x="233" y="15"/>
                </a:lnTo>
                <a:lnTo>
                  <a:pt x="231" y="25"/>
                </a:lnTo>
                <a:lnTo>
                  <a:pt x="236" y="32"/>
                </a:lnTo>
                <a:lnTo>
                  <a:pt x="238" y="24"/>
                </a:lnTo>
                <a:lnTo>
                  <a:pt x="234" y="23"/>
                </a:lnTo>
                <a:lnTo>
                  <a:pt x="236" y="19"/>
                </a:lnTo>
                <a:lnTo>
                  <a:pt x="246" y="18"/>
                </a:lnTo>
                <a:lnTo>
                  <a:pt x="251" y="14"/>
                </a:lnTo>
                <a:lnTo>
                  <a:pt x="253" y="7"/>
                </a:lnTo>
                <a:lnTo>
                  <a:pt x="250" y="5"/>
                </a:lnTo>
                <a:lnTo>
                  <a:pt x="250" y="0"/>
                </a:lnTo>
                <a:lnTo>
                  <a:pt x="265" y="1"/>
                </a:lnTo>
                <a:lnTo>
                  <a:pt x="260" y="8"/>
                </a:lnTo>
                <a:lnTo>
                  <a:pt x="265" y="12"/>
                </a:lnTo>
                <a:lnTo>
                  <a:pt x="264" y="16"/>
                </a:lnTo>
                <a:lnTo>
                  <a:pt x="268" y="18"/>
                </a:lnTo>
                <a:lnTo>
                  <a:pt x="270" y="27"/>
                </a:lnTo>
                <a:lnTo>
                  <a:pt x="269" y="36"/>
                </a:lnTo>
                <a:lnTo>
                  <a:pt x="267" y="45"/>
                </a:lnTo>
                <a:lnTo>
                  <a:pt x="274" y="54"/>
                </a:lnTo>
                <a:lnTo>
                  <a:pt x="285" y="53"/>
                </a:lnTo>
                <a:lnTo>
                  <a:pt x="283" y="61"/>
                </a:lnTo>
                <a:lnTo>
                  <a:pt x="285" y="80"/>
                </a:lnTo>
                <a:lnTo>
                  <a:pt x="290" y="82"/>
                </a:lnTo>
                <a:lnTo>
                  <a:pt x="287" y="89"/>
                </a:lnTo>
                <a:lnTo>
                  <a:pt x="284" y="88"/>
                </a:lnTo>
                <a:lnTo>
                  <a:pt x="279" y="96"/>
                </a:lnTo>
                <a:lnTo>
                  <a:pt x="274" y="94"/>
                </a:lnTo>
                <a:lnTo>
                  <a:pt x="273" y="106"/>
                </a:lnTo>
                <a:lnTo>
                  <a:pt x="275" y="122"/>
                </a:lnTo>
                <a:lnTo>
                  <a:pt x="261" y="134"/>
                </a:lnTo>
                <a:lnTo>
                  <a:pt x="258" y="134"/>
                </a:lnTo>
                <a:lnTo>
                  <a:pt x="250" y="141"/>
                </a:lnTo>
                <a:lnTo>
                  <a:pt x="250" y="147"/>
                </a:lnTo>
                <a:lnTo>
                  <a:pt x="242" y="146"/>
                </a:lnTo>
                <a:lnTo>
                  <a:pt x="235" y="151"/>
                </a:lnTo>
                <a:lnTo>
                  <a:pt x="239" y="168"/>
                </a:lnTo>
                <a:lnTo>
                  <a:pt x="237" y="176"/>
                </a:lnTo>
                <a:lnTo>
                  <a:pt x="229" y="179"/>
                </a:lnTo>
                <a:lnTo>
                  <a:pt x="228" y="188"/>
                </a:lnTo>
                <a:lnTo>
                  <a:pt x="227" y="196"/>
                </a:lnTo>
                <a:lnTo>
                  <a:pt x="221" y="201"/>
                </a:lnTo>
                <a:lnTo>
                  <a:pt x="219" y="207"/>
                </a:lnTo>
                <a:lnTo>
                  <a:pt x="216" y="207"/>
                </a:lnTo>
                <a:lnTo>
                  <a:pt x="208" y="219"/>
                </a:lnTo>
                <a:lnTo>
                  <a:pt x="208" y="227"/>
                </a:lnTo>
                <a:lnTo>
                  <a:pt x="200" y="226"/>
                </a:lnTo>
                <a:lnTo>
                  <a:pt x="193" y="228"/>
                </a:lnTo>
                <a:lnTo>
                  <a:pt x="182" y="222"/>
                </a:lnTo>
                <a:lnTo>
                  <a:pt x="173" y="226"/>
                </a:lnTo>
                <a:lnTo>
                  <a:pt x="167" y="226"/>
                </a:lnTo>
                <a:lnTo>
                  <a:pt x="164" y="221"/>
                </a:lnTo>
                <a:lnTo>
                  <a:pt x="162" y="232"/>
                </a:lnTo>
                <a:lnTo>
                  <a:pt x="170" y="242"/>
                </a:lnTo>
                <a:lnTo>
                  <a:pt x="160" y="252"/>
                </a:lnTo>
                <a:lnTo>
                  <a:pt x="161" y="261"/>
                </a:lnTo>
              </a:path>
            </a:pathLst>
          </a:custGeom>
          <a:solidFill>
            <a:srgbClr xmlns:mc="http://schemas.openxmlformats.org/markup-compatibility/2006" xmlns:a14="http://schemas.microsoft.com/office/drawing/2010/main" val="CCFFFF" mc:Ignorable="a14" a14:legacySpreadsheetColorIndex="41"/>
          </a:solidFill>
          <a:ln w="28575" cmpd="sng">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15125" name="Freeform 71">
            <a:extLst>
              <a:ext uri="{FF2B5EF4-FFF2-40B4-BE49-F238E27FC236}">
                <a16:creationId xmlns:a16="http://schemas.microsoft.com/office/drawing/2014/main" id="{00000000-0008-0000-0100-0000B5C10100}"/>
              </a:ext>
            </a:extLst>
          </xdr:cNvPr>
          <xdr:cNvSpPr>
            <a:spLocks/>
          </xdr:cNvSpPr>
        </xdr:nvSpPr>
        <xdr:spPr bwMode="auto">
          <a:xfrm>
            <a:off x="451" y="304"/>
            <a:ext cx="104" cy="133"/>
          </a:xfrm>
          <a:custGeom>
            <a:avLst/>
            <a:gdLst>
              <a:gd name="T0" fmla="*/ 83 w 104"/>
              <a:gd name="T1" fmla="*/ 0 h 133"/>
              <a:gd name="T2" fmla="*/ 95 w 104"/>
              <a:gd name="T3" fmla="*/ 7 h 133"/>
              <a:gd name="T4" fmla="*/ 100 w 104"/>
              <a:gd name="T5" fmla="*/ 19 h 133"/>
              <a:gd name="T6" fmla="*/ 98 w 104"/>
              <a:gd name="T7" fmla="*/ 28 h 133"/>
              <a:gd name="T8" fmla="*/ 104 w 104"/>
              <a:gd name="T9" fmla="*/ 34 h 133"/>
              <a:gd name="T10" fmla="*/ 99 w 104"/>
              <a:gd name="T11" fmla="*/ 46 h 133"/>
              <a:gd name="T12" fmla="*/ 98 w 104"/>
              <a:gd name="T13" fmla="*/ 52 h 133"/>
              <a:gd name="T14" fmla="*/ 94 w 104"/>
              <a:gd name="T15" fmla="*/ 52 h 133"/>
              <a:gd name="T16" fmla="*/ 94 w 104"/>
              <a:gd name="T17" fmla="*/ 59 h 133"/>
              <a:gd name="T18" fmla="*/ 89 w 104"/>
              <a:gd name="T19" fmla="*/ 58 h 133"/>
              <a:gd name="T20" fmla="*/ 87 w 104"/>
              <a:gd name="T21" fmla="*/ 54 h 133"/>
              <a:gd name="T22" fmla="*/ 81 w 104"/>
              <a:gd name="T23" fmla="*/ 60 h 133"/>
              <a:gd name="T24" fmla="*/ 81 w 104"/>
              <a:gd name="T25" fmla="*/ 64 h 133"/>
              <a:gd name="T26" fmla="*/ 73 w 104"/>
              <a:gd name="T27" fmla="*/ 68 h 133"/>
              <a:gd name="T28" fmla="*/ 78 w 104"/>
              <a:gd name="T29" fmla="*/ 73 h 133"/>
              <a:gd name="T30" fmla="*/ 75 w 104"/>
              <a:gd name="T31" fmla="*/ 76 h 133"/>
              <a:gd name="T32" fmla="*/ 68 w 104"/>
              <a:gd name="T33" fmla="*/ 76 h 133"/>
              <a:gd name="T34" fmla="*/ 71 w 104"/>
              <a:gd name="T35" fmla="*/ 79 h 133"/>
              <a:gd name="T36" fmla="*/ 62 w 104"/>
              <a:gd name="T37" fmla="*/ 93 h 133"/>
              <a:gd name="T38" fmla="*/ 65 w 104"/>
              <a:gd name="T39" fmla="*/ 99 h 133"/>
              <a:gd name="T40" fmla="*/ 60 w 104"/>
              <a:gd name="T41" fmla="*/ 102 h 133"/>
              <a:gd name="T42" fmla="*/ 61 w 104"/>
              <a:gd name="T43" fmla="*/ 107 h 133"/>
              <a:gd name="T44" fmla="*/ 57 w 104"/>
              <a:gd name="T45" fmla="*/ 109 h 133"/>
              <a:gd name="T46" fmla="*/ 50 w 104"/>
              <a:gd name="T47" fmla="*/ 108 h 133"/>
              <a:gd name="T48" fmla="*/ 47 w 104"/>
              <a:gd name="T49" fmla="*/ 105 h 133"/>
              <a:gd name="T50" fmla="*/ 34 w 104"/>
              <a:gd name="T51" fmla="*/ 112 h 133"/>
              <a:gd name="T52" fmla="*/ 34 w 104"/>
              <a:gd name="T53" fmla="*/ 116 h 133"/>
              <a:gd name="T54" fmla="*/ 30 w 104"/>
              <a:gd name="T55" fmla="*/ 116 h 133"/>
              <a:gd name="T56" fmla="*/ 24 w 104"/>
              <a:gd name="T57" fmla="*/ 124 h 133"/>
              <a:gd name="T58" fmla="*/ 16 w 104"/>
              <a:gd name="T59" fmla="*/ 124 h 133"/>
              <a:gd name="T60" fmla="*/ 11 w 104"/>
              <a:gd name="T61" fmla="*/ 128 h 133"/>
              <a:gd name="T62" fmla="*/ 7 w 104"/>
              <a:gd name="T63" fmla="*/ 126 h 133"/>
              <a:gd name="T64" fmla="*/ 4 w 104"/>
              <a:gd name="T65" fmla="*/ 133 h 133"/>
              <a:gd name="T66" fmla="*/ 0 w 104"/>
              <a:gd name="T67" fmla="*/ 133 h 133"/>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Lst>
            <a:ahLst/>
            <a:cxnLst>
              <a:cxn ang="T68">
                <a:pos x="T0" y="T1"/>
              </a:cxn>
              <a:cxn ang="T69">
                <a:pos x="T2" y="T3"/>
              </a:cxn>
              <a:cxn ang="T70">
                <a:pos x="T4" y="T5"/>
              </a:cxn>
              <a:cxn ang="T71">
                <a:pos x="T6" y="T7"/>
              </a:cxn>
              <a:cxn ang="T72">
                <a:pos x="T8" y="T9"/>
              </a:cxn>
              <a:cxn ang="T73">
                <a:pos x="T10" y="T11"/>
              </a:cxn>
              <a:cxn ang="T74">
                <a:pos x="T12" y="T13"/>
              </a:cxn>
              <a:cxn ang="T75">
                <a:pos x="T14" y="T15"/>
              </a:cxn>
              <a:cxn ang="T76">
                <a:pos x="T16" y="T17"/>
              </a:cxn>
              <a:cxn ang="T77">
                <a:pos x="T18" y="T19"/>
              </a:cxn>
              <a:cxn ang="T78">
                <a:pos x="T20" y="T21"/>
              </a:cxn>
              <a:cxn ang="T79">
                <a:pos x="T22" y="T23"/>
              </a:cxn>
              <a:cxn ang="T80">
                <a:pos x="T24" y="T25"/>
              </a:cxn>
              <a:cxn ang="T81">
                <a:pos x="T26" y="T27"/>
              </a:cxn>
              <a:cxn ang="T82">
                <a:pos x="T28" y="T29"/>
              </a:cxn>
              <a:cxn ang="T83">
                <a:pos x="T30" y="T31"/>
              </a:cxn>
              <a:cxn ang="T84">
                <a:pos x="T32" y="T33"/>
              </a:cxn>
              <a:cxn ang="T85">
                <a:pos x="T34" y="T35"/>
              </a:cxn>
              <a:cxn ang="T86">
                <a:pos x="T36" y="T37"/>
              </a:cxn>
              <a:cxn ang="T87">
                <a:pos x="T38" y="T39"/>
              </a:cxn>
              <a:cxn ang="T88">
                <a:pos x="T40" y="T41"/>
              </a:cxn>
              <a:cxn ang="T89">
                <a:pos x="T42" y="T43"/>
              </a:cxn>
              <a:cxn ang="T90">
                <a:pos x="T44" y="T45"/>
              </a:cxn>
              <a:cxn ang="T91">
                <a:pos x="T46" y="T47"/>
              </a:cxn>
              <a:cxn ang="T92">
                <a:pos x="T48" y="T49"/>
              </a:cxn>
              <a:cxn ang="T93">
                <a:pos x="T50" y="T51"/>
              </a:cxn>
              <a:cxn ang="T94">
                <a:pos x="T52" y="T53"/>
              </a:cxn>
              <a:cxn ang="T95">
                <a:pos x="T54" y="T55"/>
              </a:cxn>
              <a:cxn ang="T96">
                <a:pos x="T56" y="T57"/>
              </a:cxn>
              <a:cxn ang="T97">
                <a:pos x="T58" y="T59"/>
              </a:cxn>
              <a:cxn ang="T98">
                <a:pos x="T60" y="T61"/>
              </a:cxn>
              <a:cxn ang="T99">
                <a:pos x="T62" y="T63"/>
              </a:cxn>
              <a:cxn ang="T100">
                <a:pos x="T64" y="T65"/>
              </a:cxn>
              <a:cxn ang="T101">
                <a:pos x="T66" y="T67"/>
              </a:cxn>
            </a:cxnLst>
            <a:rect l="0" t="0" r="r" b="b"/>
            <a:pathLst>
              <a:path w="104" h="133">
                <a:moveTo>
                  <a:pt x="83" y="0"/>
                </a:moveTo>
                <a:lnTo>
                  <a:pt x="95" y="7"/>
                </a:lnTo>
                <a:lnTo>
                  <a:pt x="100" y="19"/>
                </a:lnTo>
                <a:lnTo>
                  <a:pt x="98" y="28"/>
                </a:lnTo>
                <a:lnTo>
                  <a:pt x="104" y="34"/>
                </a:lnTo>
                <a:lnTo>
                  <a:pt x="99" y="46"/>
                </a:lnTo>
                <a:lnTo>
                  <a:pt x="98" y="52"/>
                </a:lnTo>
                <a:lnTo>
                  <a:pt x="94" y="52"/>
                </a:lnTo>
                <a:lnTo>
                  <a:pt x="94" y="59"/>
                </a:lnTo>
                <a:lnTo>
                  <a:pt x="89" y="58"/>
                </a:lnTo>
                <a:lnTo>
                  <a:pt x="87" y="54"/>
                </a:lnTo>
                <a:lnTo>
                  <a:pt x="81" y="60"/>
                </a:lnTo>
                <a:lnTo>
                  <a:pt x="81" y="64"/>
                </a:lnTo>
                <a:lnTo>
                  <a:pt x="73" y="68"/>
                </a:lnTo>
                <a:lnTo>
                  <a:pt x="78" y="73"/>
                </a:lnTo>
                <a:lnTo>
                  <a:pt x="75" y="76"/>
                </a:lnTo>
                <a:lnTo>
                  <a:pt x="68" y="76"/>
                </a:lnTo>
                <a:lnTo>
                  <a:pt x="71" y="79"/>
                </a:lnTo>
                <a:lnTo>
                  <a:pt x="62" y="93"/>
                </a:lnTo>
                <a:lnTo>
                  <a:pt x="65" y="99"/>
                </a:lnTo>
                <a:lnTo>
                  <a:pt x="60" y="102"/>
                </a:lnTo>
                <a:lnTo>
                  <a:pt x="61" y="107"/>
                </a:lnTo>
                <a:lnTo>
                  <a:pt x="57" y="109"/>
                </a:lnTo>
                <a:lnTo>
                  <a:pt x="50" y="108"/>
                </a:lnTo>
                <a:lnTo>
                  <a:pt x="47" y="105"/>
                </a:lnTo>
                <a:lnTo>
                  <a:pt x="34" y="112"/>
                </a:lnTo>
                <a:lnTo>
                  <a:pt x="34" y="116"/>
                </a:lnTo>
                <a:lnTo>
                  <a:pt x="30" y="116"/>
                </a:lnTo>
                <a:lnTo>
                  <a:pt x="24" y="124"/>
                </a:lnTo>
                <a:lnTo>
                  <a:pt x="16" y="124"/>
                </a:lnTo>
                <a:lnTo>
                  <a:pt x="11" y="128"/>
                </a:lnTo>
                <a:lnTo>
                  <a:pt x="7" y="126"/>
                </a:lnTo>
                <a:lnTo>
                  <a:pt x="4" y="133"/>
                </a:lnTo>
                <a:lnTo>
                  <a:pt x="0" y="133"/>
                </a:lnTo>
              </a:path>
            </a:pathLst>
          </a:custGeom>
          <a:solidFill>
            <a:srgbClr xmlns:mc="http://schemas.openxmlformats.org/markup-compatibility/2006" xmlns:a14="http://schemas.microsoft.com/office/drawing/2010/main" val="CCFFFF" mc:Ignorable="a14" a14:legacySpreadsheetColorIndex="41"/>
          </a:solidFill>
          <a:ln w="28575" cmpd="sng">
            <a:solidFill>
              <a:srgbClr xmlns:mc="http://schemas.openxmlformats.org/markup-compatibility/2006" xmlns:a14="http://schemas.microsoft.com/office/drawing/2010/main" val="000000" mc:Ignorable="a14" a14:legacySpreadsheetColorIndex="64"/>
            </a:solidFill>
            <a:round/>
            <a:headEnd/>
            <a:tailEnd/>
          </a:ln>
        </xdr:spPr>
      </xdr:sp>
    </xdr:grpSp>
    <xdr:clientData/>
  </xdr:twoCellAnchor>
  <xdr:twoCellAnchor>
    <xdr:from>
      <xdr:col>7</xdr:col>
      <xdr:colOff>190500</xdr:colOff>
      <xdr:row>8</xdr:row>
      <xdr:rowOff>123825</xdr:rowOff>
    </xdr:from>
    <xdr:to>
      <xdr:col>7</xdr:col>
      <xdr:colOff>657225</xdr:colOff>
      <xdr:row>10</xdr:row>
      <xdr:rowOff>123825</xdr:rowOff>
    </xdr:to>
    <xdr:sp macro="" textlink="">
      <xdr:nvSpPr>
        <xdr:cNvPr id="23624" name="Rectangle 72">
          <a:extLst>
            <a:ext uri="{FF2B5EF4-FFF2-40B4-BE49-F238E27FC236}">
              <a16:creationId xmlns:a16="http://schemas.microsoft.com/office/drawing/2014/main" id="{00000000-0008-0000-0100-0000485C0000}"/>
            </a:ext>
          </a:extLst>
        </xdr:cNvPr>
        <xdr:cNvSpPr>
          <a:spLocks noChangeArrowheads="1"/>
        </xdr:cNvSpPr>
      </xdr:nvSpPr>
      <xdr:spPr bwMode="auto">
        <a:xfrm>
          <a:off x="4524375" y="1504950"/>
          <a:ext cx="46672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lnSpc>
              <a:spcPts val="1100"/>
            </a:lnSpc>
            <a:defRPr sz="1000"/>
          </a:pPr>
          <a:r>
            <a:rPr lang="ja-JP" altLang="en-US" sz="900" b="1" i="0" u="none" strike="noStrike" baseline="0">
              <a:solidFill>
                <a:srgbClr val="000000"/>
              </a:solidFill>
              <a:latin typeface="ＭＳ Ｐゴシック"/>
              <a:ea typeface="ＭＳ Ｐゴシック"/>
            </a:rPr>
            <a:t>阿武郡</a:t>
          </a:r>
        </a:p>
        <a:p>
          <a:pPr algn="ctr" rtl="0">
            <a:lnSpc>
              <a:spcPts val="1000"/>
            </a:lnSpc>
            <a:defRPr sz="1000"/>
          </a:pPr>
          <a:r>
            <a:rPr lang="ja-JP" altLang="en-US" sz="900" b="1" i="0" u="none" strike="noStrike" baseline="0">
              <a:solidFill>
                <a:srgbClr val="000000"/>
              </a:solidFill>
              <a:latin typeface="ＭＳ Ｐゴシック"/>
              <a:ea typeface="ＭＳ Ｐゴシック"/>
            </a:rPr>
            <a:t>阿武町</a:t>
          </a:r>
          <a:endParaRPr lang="ja-JP" altLang="en-US"/>
        </a:p>
      </xdr:txBody>
    </xdr:sp>
    <xdr:clientData/>
  </xdr:twoCellAnchor>
  <xdr:twoCellAnchor>
    <xdr:from>
      <xdr:col>6</xdr:col>
      <xdr:colOff>295275</xdr:colOff>
      <xdr:row>16</xdr:row>
      <xdr:rowOff>95250</xdr:rowOff>
    </xdr:from>
    <xdr:to>
      <xdr:col>7</xdr:col>
      <xdr:colOff>76200</xdr:colOff>
      <xdr:row>17</xdr:row>
      <xdr:rowOff>95250</xdr:rowOff>
    </xdr:to>
    <xdr:sp macro="" textlink="">
      <xdr:nvSpPr>
        <xdr:cNvPr id="23625" name="Rectangle 73">
          <a:extLst>
            <a:ext uri="{FF2B5EF4-FFF2-40B4-BE49-F238E27FC236}">
              <a16:creationId xmlns:a16="http://schemas.microsoft.com/office/drawing/2014/main" id="{00000000-0008-0000-0100-0000495C0000}"/>
            </a:ext>
          </a:extLst>
        </xdr:cNvPr>
        <xdr:cNvSpPr>
          <a:spLocks noChangeArrowheads="1"/>
        </xdr:cNvSpPr>
      </xdr:nvSpPr>
      <xdr:spPr bwMode="auto">
        <a:xfrm>
          <a:off x="3943350" y="2847975"/>
          <a:ext cx="4667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900" b="1" i="0" u="none" strike="noStrike" baseline="0">
              <a:solidFill>
                <a:srgbClr val="000000"/>
              </a:solidFill>
              <a:latin typeface="ＭＳ Ｐゴシック"/>
              <a:ea typeface="ＭＳ Ｐゴシック"/>
            </a:rPr>
            <a:t>萩市</a:t>
          </a:r>
          <a:endParaRPr lang="ja-JP" altLang="en-US"/>
        </a:p>
      </xdr:txBody>
    </xdr:sp>
    <xdr:clientData/>
  </xdr:twoCellAnchor>
  <xdr:twoCellAnchor>
    <xdr:from>
      <xdr:col>3</xdr:col>
      <xdr:colOff>133350</xdr:colOff>
      <xdr:row>19</xdr:row>
      <xdr:rowOff>0</xdr:rowOff>
    </xdr:from>
    <xdr:to>
      <xdr:col>6</xdr:col>
      <xdr:colOff>190500</xdr:colOff>
      <xdr:row>30</xdr:row>
      <xdr:rowOff>161925</xdr:rowOff>
    </xdr:to>
    <xdr:grpSp>
      <xdr:nvGrpSpPr>
        <xdr:cNvPr id="115110" name="Group 74">
          <a:extLst>
            <a:ext uri="{FF2B5EF4-FFF2-40B4-BE49-F238E27FC236}">
              <a16:creationId xmlns:a16="http://schemas.microsoft.com/office/drawing/2014/main" id="{00000000-0008-0000-0100-0000A6C10100}"/>
            </a:ext>
          </a:extLst>
        </xdr:cNvPr>
        <xdr:cNvGrpSpPr>
          <a:grpSpLocks/>
        </xdr:cNvGrpSpPr>
      </xdr:nvGrpSpPr>
      <xdr:grpSpPr bwMode="auto">
        <a:xfrm>
          <a:off x="1724025" y="3267075"/>
          <a:ext cx="2114550" cy="2047875"/>
          <a:chOff x="230" y="331"/>
          <a:chExt cx="222" cy="215"/>
        </a:xfrm>
      </xdr:grpSpPr>
      <xdr:sp macro="" textlink="">
        <xdr:nvSpPr>
          <xdr:cNvPr id="115121" name="Freeform 75">
            <a:extLst>
              <a:ext uri="{FF2B5EF4-FFF2-40B4-BE49-F238E27FC236}">
                <a16:creationId xmlns:a16="http://schemas.microsoft.com/office/drawing/2014/main" id="{00000000-0008-0000-0100-0000B1C10100}"/>
              </a:ext>
            </a:extLst>
          </xdr:cNvPr>
          <xdr:cNvSpPr>
            <a:spLocks/>
          </xdr:cNvSpPr>
        </xdr:nvSpPr>
        <xdr:spPr bwMode="auto">
          <a:xfrm>
            <a:off x="230" y="331"/>
            <a:ext cx="174" cy="208"/>
          </a:xfrm>
          <a:custGeom>
            <a:avLst/>
            <a:gdLst>
              <a:gd name="T0" fmla="*/ 25 w 174"/>
              <a:gd name="T1" fmla="*/ 208 h 208"/>
              <a:gd name="T2" fmla="*/ 19 w 174"/>
              <a:gd name="T3" fmla="*/ 201 h 208"/>
              <a:gd name="T4" fmla="*/ 22 w 174"/>
              <a:gd name="T5" fmla="*/ 193 h 208"/>
              <a:gd name="T6" fmla="*/ 17 w 174"/>
              <a:gd name="T7" fmla="*/ 187 h 208"/>
              <a:gd name="T8" fmla="*/ 13 w 174"/>
              <a:gd name="T9" fmla="*/ 186 h 208"/>
              <a:gd name="T10" fmla="*/ 14 w 174"/>
              <a:gd name="T11" fmla="*/ 180 h 208"/>
              <a:gd name="T12" fmla="*/ 6 w 174"/>
              <a:gd name="T13" fmla="*/ 178 h 208"/>
              <a:gd name="T14" fmla="*/ 1 w 174"/>
              <a:gd name="T15" fmla="*/ 172 h 208"/>
              <a:gd name="T16" fmla="*/ 3 w 174"/>
              <a:gd name="T17" fmla="*/ 166 h 208"/>
              <a:gd name="T18" fmla="*/ 0 w 174"/>
              <a:gd name="T19" fmla="*/ 162 h 208"/>
              <a:gd name="T20" fmla="*/ 6 w 174"/>
              <a:gd name="T21" fmla="*/ 155 h 208"/>
              <a:gd name="T22" fmla="*/ 6 w 174"/>
              <a:gd name="T23" fmla="*/ 144 h 208"/>
              <a:gd name="T24" fmla="*/ 12 w 174"/>
              <a:gd name="T25" fmla="*/ 144 h 208"/>
              <a:gd name="T26" fmla="*/ 16 w 174"/>
              <a:gd name="T27" fmla="*/ 151 h 208"/>
              <a:gd name="T28" fmla="*/ 22 w 174"/>
              <a:gd name="T29" fmla="*/ 152 h 208"/>
              <a:gd name="T30" fmla="*/ 25 w 174"/>
              <a:gd name="T31" fmla="*/ 149 h 208"/>
              <a:gd name="T32" fmla="*/ 20 w 174"/>
              <a:gd name="T33" fmla="*/ 137 h 208"/>
              <a:gd name="T34" fmla="*/ 12 w 174"/>
              <a:gd name="T35" fmla="*/ 128 h 208"/>
              <a:gd name="T36" fmla="*/ 12 w 174"/>
              <a:gd name="T37" fmla="*/ 122 h 208"/>
              <a:gd name="T38" fmla="*/ 18 w 174"/>
              <a:gd name="T39" fmla="*/ 120 h 208"/>
              <a:gd name="T40" fmla="*/ 19 w 174"/>
              <a:gd name="T41" fmla="*/ 113 h 208"/>
              <a:gd name="T42" fmla="*/ 18 w 174"/>
              <a:gd name="T43" fmla="*/ 110 h 208"/>
              <a:gd name="T44" fmla="*/ 26 w 174"/>
              <a:gd name="T45" fmla="*/ 106 h 208"/>
              <a:gd name="T46" fmla="*/ 29 w 174"/>
              <a:gd name="T47" fmla="*/ 100 h 208"/>
              <a:gd name="T48" fmla="*/ 44 w 174"/>
              <a:gd name="T49" fmla="*/ 93 h 208"/>
              <a:gd name="T50" fmla="*/ 44 w 174"/>
              <a:gd name="T51" fmla="*/ 88 h 208"/>
              <a:gd name="T52" fmla="*/ 50 w 174"/>
              <a:gd name="T53" fmla="*/ 88 h 208"/>
              <a:gd name="T54" fmla="*/ 54 w 174"/>
              <a:gd name="T55" fmla="*/ 90 h 208"/>
              <a:gd name="T56" fmla="*/ 54 w 174"/>
              <a:gd name="T57" fmla="*/ 80 h 208"/>
              <a:gd name="T58" fmla="*/ 58 w 174"/>
              <a:gd name="T59" fmla="*/ 76 h 208"/>
              <a:gd name="T60" fmla="*/ 61 w 174"/>
              <a:gd name="T61" fmla="*/ 66 h 208"/>
              <a:gd name="T62" fmla="*/ 61 w 174"/>
              <a:gd name="T63" fmla="*/ 62 h 208"/>
              <a:gd name="T64" fmla="*/ 66 w 174"/>
              <a:gd name="T65" fmla="*/ 56 h 208"/>
              <a:gd name="T66" fmla="*/ 68 w 174"/>
              <a:gd name="T67" fmla="*/ 47 h 208"/>
              <a:gd name="T68" fmla="*/ 75 w 174"/>
              <a:gd name="T69" fmla="*/ 43 h 208"/>
              <a:gd name="T70" fmla="*/ 83 w 174"/>
              <a:gd name="T71" fmla="*/ 43 h 208"/>
              <a:gd name="T72" fmla="*/ 85 w 174"/>
              <a:gd name="T73" fmla="*/ 47 h 208"/>
              <a:gd name="T74" fmla="*/ 89 w 174"/>
              <a:gd name="T75" fmla="*/ 45 h 208"/>
              <a:gd name="T76" fmla="*/ 92 w 174"/>
              <a:gd name="T77" fmla="*/ 46 h 208"/>
              <a:gd name="T78" fmla="*/ 98 w 174"/>
              <a:gd name="T79" fmla="*/ 43 h 208"/>
              <a:gd name="T80" fmla="*/ 101 w 174"/>
              <a:gd name="T81" fmla="*/ 36 h 208"/>
              <a:gd name="T82" fmla="*/ 109 w 174"/>
              <a:gd name="T83" fmla="*/ 31 h 208"/>
              <a:gd name="T84" fmla="*/ 109 w 174"/>
              <a:gd name="T85" fmla="*/ 24 h 208"/>
              <a:gd name="T86" fmla="*/ 114 w 174"/>
              <a:gd name="T87" fmla="*/ 17 h 208"/>
              <a:gd name="T88" fmla="*/ 118 w 174"/>
              <a:gd name="T89" fmla="*/ 18 h 208"/>
              <a:gd name="T90" fmla="*/ 121 w 174"/>
              <a:gd name="T91" fmla="*/ 10 h 208"/>
              <a:gd name="T92" fmla="*/ 129 w 174"/>
              <a:gd name="T93" fmla="*/ 6 h 208"/>
              <a:gd name="T94" fmla="*/ 130 w 174"/>
              <a:gd name="T95" fmla="*/ 2 h 208"/>
              <a:gd name="T96" fmla="*/ 136 w 174"/>
              <a:gd name="T97" fmla="*/ 0 h 208"/>
              <a:gd name="T98" fmla="*/ 143 w 174"/>
              <a:gd name="T99" fmla="*/ 8 h 208"/>
              <a:gd name="T100" fmla="*/ 145 w 174"/>
              <a:gd name="T101" fmla="*/ 16 h 208"/>
              <a:gd name="T102" fmla="*/ 150 w 174"/>
              <a:gd name="T103" fmla="*/ 22 h 208"/>
              <a:gd name="T104" fmla="*/ 155 w 174"/>
              <a:gd name="T105" fmla="*/ 18 h 208"/>
              <a:gd name="T106" fmla="*/ 157 w 174"/>
              <a:gd name="T107" fmla="*/ 12 h 208"/>
              <a:gd name="T108" fmla="*/ 166 w 174"/>
              <a:gd name="T109" fmla="*/ 11 h 208"/>
              <a:gd name="T110" fmla="*/ 173 w 174"/>
              <a:gd name="T111" fmla="*/ 15 h 208"/>
              <a:gd name="T112" fmla="*/ 170 w 174"/>
              <a:gd name="T113" fmla="*/ 22 h 208"/>
              <a:gd name="T114" fmla="*/ 174 w 174"/>
              <a:gd name="T115" fmla="*/ 26 h 208"/>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0" t="0" r="r" b="b"/>
            <a:pathLst>
              <a:path w="174" h="208">
                <a:moveTo>
                  <a:pt x="25" y="208"/>
                </a:moveTo>
                <a:lnTo>
                  <a:pt x="19" y="201"/>
                </a:lnTo>
                <a:lnTo>
                  <a:pt x="22" y="193"/>
                </a:lnTo>
                <a:lnTo>
                  <a:pt x="17" y="187"/>
                </a:lnTo>
                <a:lnTo>
                  <a:pt x="13" y="186"/>
                </a:lnTo>
                <a:lnTo>
                  <a:pt x="14" y="180"/>
                </a:lnTo>
                <a:lnTo>
                  <a:pt x="6" y="178"/>
                </a:lnTo>
                <a:lnTo>
                  <a:pt x="1" y="172"/>
                </a:lnTo>
                <a:lnTo>
                  <a:pt x="3" y="166"/>
                </a:lnTo>
                <a:lnTo>
                  <a:pt x="0" y="162"/>
                </a:lnTo>
                <a:lnTo>
                  <a:pt x="6" y="155"/>
                </a:lnTo>
                <a:lnTo>
                  <a:pt x="6" y="144"/>
                </a:lnTo>
                <a:lnTo>
                  <a:pt x="12" y="144"/>
                </a:lnTo>
                <a:lnTo>
                  <a:pt x="16" y="151"/>
                </a:lnTo>
                <a:lnTo>
                  <a:pt x="22" y="152"/>
                </a:lnTo>
                <a:lnTo>
                  <a:pt x="25" y="149"/>
                </a:lnTo>
                <a:lnTo>
                  <a:pt x="20" y="137"/>
                </a:lnTo>
                <a:lnTo>
                  <a:pt x="12" y="128"/>
                </a:lnTo>
                <a:lnTo>
                  <a:pt x="12" y="122"/>
                </a:lnTo>
                <a:lnTo>
                  <a:pt x="18" y="120"/>
                </a:lnTo>
                <a:lnTo>
                  <a:pt x="19" y="113"/>
                </a:lnTo>
                <a:lnTo>
                  <a:pt x="18" y="110"/>
                </a:lnTo>
                <a:lnTo>
                  <a:pt x="26" y="106"/>
                </a:lnTo>
                <a:lnTo>
                  <a:pt x="29" y="100"/>
                </a:lnTo>
                <a:lnTo>
                  <a:pt x="44" y="93"/>
                </a:lnTo>
                <a:lnTo>
                  <a:pt x="44" y="88"/>
                </a:lnTo>
                <a:lnTo>
                  <a:pt x="50" y="88"/>
                </a:lnTo>
                <a:lnTo>
                  <a:pt x="54" y="90"/>
                </a:lnTo>
                <a:lnTo>
                  <a:pt x="54" y="80"/>
                </a:lnTo>
                <a:lnTo>
                  <a:pt x="58" y="76"/>
                </a:lnTo>
                <a:lnTo>
                  <a:pt x="61" y="66"/>
                </a:lnTo>
                <a:lnTo>
                  <a:pt x="61" y="62"/>
                </a:lnTo>
                <a:lnTo>
                  <a:pt x="66" y="56"/>
                </a:lnTo>
                <a:lnTo>
                  <a:pt x="68" y="47"/>
                </a:lnTo>
                <a:lnTo>
                  <a:pt x="75" y="43"/>
                </a:lnTo>
                <a:lnTo>
                  <a:pt x="83" y="43"/>
                </a:lnTo>
                <a:lnTo>
                  <a:pt x="85" y="47"/>
                </a:lnTo>
                <a:lnTo>
                  <a:pt x="89" y="45"/>
                </a:lnTo>
                <a:lnTo>
                  <a:pt x="92" y="46"/>
                </a:lnTo>
                <a:lnTo>
                  <a:pt x="98" y="43"/>
                </a:lnTo>
                <a:lnTo>
                  <a:pt x="101" y="36"/>
                </a:lnTo>
                <a:lnTo>
                  <a:pt x="109" y="31"/>
                </a:lnTo>
                <a:lnTo>
                  <a:pt x="109" y="24"/>
                </a:lnTo>
                <a:lnTo>
                  <a:pt x="114" y="17"/>
                </a:lnTo>
                <a:lnTo>
                  <a:pt x="118" y="18"/>
                </a:lnTo>
                <a:lnTo>
                  <a:pt x="121" y="10"/>
                </a:lnTo>
                <a:lnTo>
                  <a:pt x="129" y="6"/>
                </a:lnTo>
                <a:lnTo>
                  <a:pt x="130" y="2"/>
                </a:lnTo>
                <a:lnTo>
                  <a:pt x="136" y="0"/>
                </a:lnTo>
                <a:lnTo>
                  <a:pt x="143" y="8"/>
                </a:lnTo>
                <a:lnTo>
                  <a:pt x="145" y="16"/>
                </a:lnTo>
                <a:lnTo>
                  <a:pt x="150" y="22"/>
                </a:lnTo>
                <a:lnTo>
                  <a:pt x="155" y="18"/>
                </a:lnTo>
                <a:lnTo>
                  <a:pt x="157" y="12"/>
                </a:lnTo>
                <a:lnTo>
                  <a:pt x="166" y="11"/>
                </a:lnTo>
                <a:lnTo>
                  <a:pt x="173" y="15"/>
                </a:lnTo>
                <a:lnTo>
                  <a:pt x="170" y="22"/>
                </a:lnTo>
                <a:lnTo>
                  <a:pt x="174" y="26"/>
                </a:lnTo>
              </a:path>
            </a:pathLst>
          </a:custGeom>
          <a:solidFill>
            <a:srgbClr xmlns:mc="http://schemas.openxmlformats.org/markup-compatibility/2006" xmlns:a14="http://schemas.microsoft.com/office/drawing/2010/main" val="CCFFFF" mc:Ignorable="a14" a14:legacySpreadsheetColorIndex="41"/>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sp macro="" textlink="">
        <xdr:nvSpPr>
          <xdr:cNvPr id="115122" name="Freeform 76">
            <a:extLst>
              <a:ext uri="{FF2B5EF4-FFF2-40B4-BE49-F238E27FC236}">
                <a16:creationId xmlns:a16="http://schemas.microsoft.com/office/drawing/2014/main" id="{00000000-0008-0000-0100-0000B2C10100}"/>
              </a:ext>
            </a:extLst>
          </xdr:cNvPr>
          <xdr:cNvSpPr>
            <a:spLocks/>
          </xdr:cNvSpPr>
        </xdr:nvSpPr>
        <xdr:spPr bwMode="auto">
          <a:xfrm>
            <a:off x="252" y="347"/>
            <a:ext cx="200" cy="199"/>
          </a:xfrm>
          <a:custGeom>
            <a:avLst/>
            <a:gdLst>
              <a:gd name="T0" fmla="*/ 0 w 200"/>
              <a:gd name="T1" fmla="*/ 188 h 199"/>
              <a:gd name="T2" fmla="*/ 9 w 200"/>
              <a:gd name="T3" fmla="*/ 199 h 199"/>
              <a:gd name="T4" fmla="*/ 22 w 200"/>
              <a:gd name="T5" fmla="*/ 192 h 199"/>
              <a:gd name="T6" fmla="*/ 31 w 200"/>
              <a:gd name="T7" fmla="*/ 193 h 199"/>
              <a:gd name="T8" fmla="*/ 36 w 200"/>
              <a:gd name="T9" fmla="*/ 188 h 199"/>
              <a:gd name="T10" fmla="*/ 41 w 200"/>
              <a:gd name="T11" fmla="*/ 174 h 199"/>
              <a:gd name="T12" fmla="*/ 46 w 200"/>
              <a:gd name="T13" fmla="*/ 168 h 199"/>
              <a:gd name="T14" fmla="*/ 66 w 200"/>
              <a:gd name="T15" fmla="*/ 172 h 199"/>
              <a:gd name="T16" fmla="*/ 69 w 200"/>
              <a:gd name="T17" fmla="*/ 168 h 199"/>
              <a:gd name="T18" fmla="*/ 83 w 200"/>
              <a:gd name="T19" fmla="*/ 161 h 199"/>
              <a:gd name="T20" fmla="*/ 83 w 200"/>
              <a:gd name="T21" fmla="*/ 152 h 199"/>
              <a:gd name="T22" fmla="*/ 95 w 200"/>
              <a:gd name="T23" fmla="*/ 146 h 199"/>
              <a:gd name="T24" fmla="*/ 99 w 200"/>
              <a:gd name="T25" fmla="*/ 150 h 199"/>
              <a:gd name="T26" fmla="*/ 108 w 200"/>
              <a:gd name="T27" fmla="*/ 149 h 199"/>
              <a:gd name="T28" fmla="*/ 114 w 200"/>
              <a:gd name="T29" fmla="*/ 132 h 199"/>
              <a:gd name="T30" fmla="*/ 120 w 200"/>
              <a:gd name="T31" fmla="*/ 128 h 199"/>
              <a:gd name="T32" fmla="*/ 134 w 200"/>
              <a:gd name="T33" fmla="*/ 132 h 199"/>
              <a:gd name="T34" fmla="*/ 135 w 200"/>
              <a:gd name="T35" fmla="*/ 127 h 199"/>
              <a:gd name="T36" fmla="*/ 142 w 200"/>
              <a:gd name="T37" fmla="*/ 133 h 199"/>
              <a:gd name="T38" fmla="*/ 137 w 200"/>
              <a:gd name="T39" fmla="*/ 137 h 199"/>
              <a:gd name="T40" fmla="*/ 137 w 200"/>
              <a:gd name="T41" fmla="*/ 141 h 199"/>
              <a:gd name="T42" fmla="*/ 141 w 200"/>
              <a:gd name="T43" fmla="*/ 141 h 199"/>
              <a:gd name="T44" fmla="*/ 151 w 200"/>
              <a:gd name="T45" fmla="*/ 146 h 199"/>
              <a:gd name="T46" fmla="*/ 153 w 200"/>
              <a:gd name="T47" fmla="*/ 151 h 199"/>
              <a:gd name="T48" fmla="*/ 157 w 200"/>
              <a:gd name="T49" fmla="*/ 152 h 199"/>
              <a:gd name="T50" fmla="*/ 161 w 200"/>
              <a:gd name="T51" fmla="*/ 150 h 199"/>
              <a:gd name="T52" fmla="*/ 172 w 200"/>
              <a:gd name="T53" fmla="*/ 152 h 199"/>
              <a:gd name="T54" fmla="*/ 176 w 200"/>
              <a:gd name="T55" fmla="*/ 146 h 199"/>
              <a:gd name="T56" fmla="*/ 171 w 200"/>
              <a:gd name="T57" fmla="*/ 141 h 199"/>
              <a:gd name="T58" fmla="*/ 178 w 200"/>
              <a:gd name="T59" fmla="*/ 136 h 199"/>
              <a:gd name="T60" fmla="*/ 178 w 200"/>
              <a:gd name="T61" fmla="*/ 128 h 199"/>
              <a:gd name="T62" fmla="*/ 185 w 200"/>
              <a:gd name="T63" fmla="*/ 121 h 199"/>
              <a:gd name="T64" fmla="*/ 186 w 200"/>
              <a:gd name="T65" fmla="*/ 116 h 199"/>
              <a:gd name="T66" fmla="*/ 193 w 200"/>
              <a:gd name="T67" fmla="*/ 115 h 199"/>
              <a:gd name="T68" fmla="*/ 190 w 200"/>
              <a:gd name="T69" fmla="*/ 112 h 199"/>
              <a:gd name="T70" fmla="*/ 192 w 200"/>
              <a:gd name="T71" fmla="*/ 106 h 199"/>
              <a:gd name="T72" fmla="*/ 195 w 200"/>
              <a:gd name="T73" fmla="*/ 103 h 199"/>
              <a:gd name="T74" fmla="*/ 194 w 200"/>
              <a:gd name="T75" fmla="*/ 92 h 199"/>
              <a:gd name="T76" fmla="*/ 200 w 200"/>
              <a:gd name="T77" fmla="*/ 90 h 199"/>
              <a:gd name="T78" fmla="*/ 190 w 200"/>
              <a:gd name="T79" fmla="*/ 86 h 199"/>
              <a:gd name="T80" fmla="*/ 194 w 200"/>
              <a:gd name="T81" fmla="*/ 65 h 199"/>
              <a:gd name="T82" fmla="*/ 192 w 200"/>
              <a:gd name="T83" fmla="*/ 56 h 199"/>
              <a:gd name="T84" fmla="*/ 195 w 200"/>
              <a:gd name="T85" fmla="*/ 51 h 199"/>
              <a:gd name="T86" fmla="*/ 193 w 200"/>
              <a:gd name="T87" fmla="*/ 41 h 199"/>
              <a:gd name="T88" fmla="*/ 188 w 200"/>
              <a:gd name="T89" fmla="*/ 44 h 199"/>
              <a:gd name="T90" fmla="*/ 183 w 200"/>
              <a:gd name="T91" fmla="*/ 39 h 199"/>
              <a:gd name="T92" fmla="*/ 182 w 200"/>
              <a:gd name="T93" fmla="*/ 33 h 199"/>
              <a:gd name="T94" fmla="*/ 179 w 200"/>
              <a:gd name="T95" fmla="*/ 31 h 199"/>
              <a:gd name="T96" fmla="*/ 178 w 200"/>
              <a:gd name="T97" fmla="*/ 17 h 199"/>
              <a:gd name="T98" fmla="*/ 174 w 200"/>
              <a:gd name="T99" fmla="*/ 12 h 199"/>
              <a:gd name="T100" fmla="*/ 174 w 200"/>
              <a:gd name="T101" fmla="*/ 7 h 199"/>
              <a:gd name="T102" fmla="*/ 170 w 200"/>
              <a:gd name="T103" fmla="*/ 6 h 199"/>
              <a:gd name="T104" fmla="*/ 162 w 200"/>
              <a:gd name="T105" fmla="*/ 13 h 199"/>
              <a:gd name="T106" fmla="*/ 158 w 200"/>
              <a:gd name="T107" fmla="*/ 14 h 199"/>
              <a:gd name="T108" fmla="*/ 148 w 200"/>
              <a:gd name="T109" fmla="*/ 7 h 199"/>
              <a:gd name="T110" fmla="*/ 152 w 200"/>
              <a:gd name="T111" fmla="*/ 0 h 199"/>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Lst>
            <a:ahLst/>
            <a:cxnLst>
              <a:cxn ang="T112">
                <a:pos x="T0" y="T1"/>
              </a:cxn>
              <a:cxn ang="T113">
                <a:pos x="T2" y="T3"/>
              </a:cxn>
              <a:cxn ang="T114">
                <a:pos x="T4" y="T5"/>
              </a:cxn>
              <a:cxn ang="T115">
                <a:pos x="T6" y="T7"/>
              </a:cxn>
              <a:cxn ang="T116">
                <a:pos x="T8" y="T9"/>
              </a:cxn>
              <a:cxn ang="T117">
                <a:pos x="T10" y="T11"/>
              </a:cxn>
              <a:cxn ang="T118">
                <a:pos x="T12" y="T13"/>
              </a:cxn>
              <a:cxn ang="T119">
                <a:pos x="T14" y="T15"/>
              </a:cxn>
              <a:cxn ang="T120">
                <a:pos x="T16" y="T17"/>
              </a:cxn>
              <a:cxn ang="T121">
                <a:pos x="T18" y="T19"/>
              </a:cxn>
              <a:cxn ang="T122">
                <a:pos x="T20" y="T21"/>
              </a:cxn>
              <a:cxn ang="T123">
                <a:pos x="T22" y="T23"/>
              </a:cxn>
              <a:cxn ang="T124">
                <a:pos x="T24" y="T25"/>
              </a:cxn>
              <a:cxn ang="T125">
                <a:pos x="T26" y="T27"/>
              </a:cxn>
              <a:cxn ang="T126">
                <a:pos x="T28" y="T29"/>
              </a:cxn>
              <a:cxn ang="T127">
                <a:pos x="T30" y="T31"/>
              </a:cxn>
              <a:cxn ang="T128">
                <a:pos x="T32" y="T33"/>
              </a:cxn>
              <a:cxn ang="T129">
                <a:pos x="T34" y="T35"/>
              </a:cxn>
              <a:cxn ang="T130">
                <a:pos x="T36" y="T37"/>
              </a:cxn>
              <a:cxn ang="T131">
                <a:pos x="T38" y="T39"/>
              </a:cxn>
              <a:cxn ang="T132">
                <a:pos x="T40" y="T41"/>
              </a:cxn>
              <a:cxn ang="T133">
                <a:pos x="T42" y="T43"/>
              </a:cxn>
              <a:cxn ang="T134">
                <a:pos x="T44" y="T45"/>
              </a:cxn>
              <a:cxn ang="T135">
                <a:pos x="T46" y="T47"/>
              </a:cxn>
              <a:cxn ang="T136">
                <a:pos x="T48" y="T49"/>
              </a:cxn>
              <a:cxn ang="T137">
                <a:pos x="T50" y="T51"/>
              </a:cxn>
              <a:cxn ang="T138">
                <a:pos x="T52" y="T53"/>
              </a:cxn>
              <a:cxn ang="T139">
                <a:pos x="T54" y="T55"/>
              </a:cxn>
              <a:cxn ang="T140">
                <a:pos x="T56" y="T57"/>
              </a:cxn>
              <a:cxn ang="T141">
                <a:pos x="T58" y="T59"/>
              </a:cxn>
              <a:cxn ang="T142">
                <a:pos x="T60" y="T61"/>
              </a:cxn>
              <a:cxn ang="T143">
                <a:pos x="T62" y="T63"/>
              </a:cxn>
              <a:cxn ang="T144">
                <a:pos x="T64" y="T65"/>
              </a:cxn>
              <a:cxn ang="T145">
                <a:pos x="T66" y="T67"/>
              </a:cxn>
              <a:cxn ang="T146">
                <a:pos x="T68" y="T69"/>
              </a:cxn>
              <a:cxn ang="T147">
                <a:pos x="T70" y="T71"/>
              </a:cxn>
              <a:cxn ang="T148">
                <a:pos x="T72" y="T73"/>
              </a:cxn>
              <a:cxn ang="T149">
                <a:pos x="T74" y="T75"/>
              </a:cxn>
              <a:cxn ang="T150">
                <a:pos x="T76" y="T77"/>
              </a:cxn>
              <a:cxn ang="T151">
                <a:pos x="T78" y="T79"/>
              </a:cxn>
              <a:cxn ang="T152">
                <a:pos x="T80" y="T81"/>
              </a:cxn>
              <a:cxn ang="T153">
                <a:pos x="T82" y="T83"/>
              </a:cxn>
              <a:cxn ang="T154">
                <a:pos x="T84" y="T85"/>
              </a:cxn>
              <a:cxn ang="T155">
                <a:pos x="T86" y="T87"/>
              </a:cxn>
              <a:cxn ang="T156">
                <a:pos x="T88" y="T89"/>
              </a:cxn>
              <a:cxn ang="T157">
                <a:pos x="T90" y="T91"/>
              </a:cxn>
              <a:cxn ang="T158">
                <a:pos x="T92" y="T93"/>
              </a:cxn>
              <a:cxn ang="T159">
                <a:pos x="T94" y="T95"/>
              </a:cxn>
              <a:cxn ang="T160">
                <a:pos x="T96" y="T97"/>
              </a:cxn>
              <a:cxn ang="T161">
                <a:pos x="T98" y="T99"/>
              </a:cxn>
              <a:cxn ang="T162">
                <a:pos x="T100" y="T101"/>
              </a:cxn>
              <a:cxn ang="T163">
                <a:pos x="T102" y="T103"/>
              </a:cxn>
              <a:cxn ang="T164">
                <a:pos x="T104" y="T105"/>
              </a:cxn>
              <a:cxn ang="T165">
                <a:pos x="T106" y="T107"/>
              </a:cxn>
              <a:cxn ang="T166">
                <a:pos x="T108" y="T109"/>
              </a:cxn>
              <a:cxn ang="T167">
                <a:pos x="T110" y="T111"/>
              </a:cxn>
            </a:cxnLst>
            <a:rect l="0" t="0" r="r" b="b"/>
            <a:pathLst>
              <a:path w="200" h="199">
                <a:moveTo>
                  <a:pt x="0" y="188"/>
                </a:moveTo>
                <a:lnTo>
                  <a:pt x="9" y="199"/>
                </a:lnTo>
                <a:lnTo>
                  <a:pt x="22" y="192"/>
                </a:lnTo>
                <a:lnTo>
                  <a:pt x="31" y="193"/>
                </a:lnTo>
                <a:lnTo>
                  <a:pt x="36" y="188"/>
                </a:lnTo>
                <a:lnTo>
                  <a:pt x="41" y="174"/>
                </a:lnTo>
                <a:lnTo>
                  <a:pt x="46" y="168"/>
                </a:lnTo>
                <a:lnTo>
                  <a:pt x="66" y="172"/>
                </a:lnTo>
                <a:lnTo>
                  <a:pt x="69" y="168"/>
                </a:lnTo>
                <a:lnTo>
                  <a:pt x="83" y="161"/>
                </a:lnTo>
                <a:lnTo>
                  <a:pt x="83" y="152"/>
                </a:lnTo>
                <a:lnTo>
                  <a:pt x="95" y="146"/>
                </a:lnTo>
                <a:lnTo>
                  <a:pt x="99" y="150"/>
                </a:lnTo>
                <a:lnTo>
                  <a:pt x="108" y="149"/>
                </a:lnTo>
                <a:lnTo>
                  <a:pt x="114" y="132"/>
                </a:lnTo>
                <a:lnTo>
                  <a:pt x="120" y="128"/>
                </a:lnTo>
                <a:lnTo>
                  <a:pt x="134" y="132"/>
                </a:lnTo>
                <a:lnTo>
                  <a:pt x="135" y="127"/>
                </a:lnTo>
                <a:lnTo>
                  <a:pt x="142" y="133"/>
                </a:lnTo>
                <a:lnTo>
                  <a:pt x="137" y="137"/>
                </a:lnTo>
                <a:lnTo>
                  <a:pt x="137" y="141"/>
                </a:lnTo>
                <a:lnTo>
                  <a:pt x="141" y="141"/>
                </a:lnTo>
                <a:lnTo>
                  <a:pt x="151" y="146"/>
                </a:lnTo>
                <a:lnTo>
                  <a:pt x="153" y="151"/>
                </a:lnTo>
                <a:lnTo>
                  <a:pt x="157" y="152"/>
                </a:lnTo>
                <a:lnTo>
                  <a:pt x="161" y="150"/>
                </a:lnTo>
                <a:lnTo>
                  <a:pt x="172" y="152"/>
                </a:lnTo>
                <a:lnTo>
                  <a:pt x="176" y="146"/>
                </a:lnTo>
                <a:lnTo>
                  <a:pt x="171" y="141"/>
                </a:lnTo>
                <a:lnTo>
                  <a:pt x="178" y="136"/>
                </a:lnTo>
                <a:lnTo>
                  <a:pt x="178" y="128"/>
                </a:lnTo>
                <a:lnTo>
                  <a:pt x="185" y="121"/>
                </a:lnTo>
                <a:lnTo>
                  <a:pt x="186" y="116"/>
                </a:lnTo>
                <a:lnTo>
                  <a:pt x="193" y="115"/>
                </a:lnTo>
                <a:lnTo>
                  <a:pt x="190" y="112"/>
                </a:lnTo>
                <a:lnTo>
                  <a:pt x="192" y="106"/>
                </a:lnTo>
                <a:lnTo>
                  <a:pt x="195" y="103"/>
                </a:lnTo>
                <a:lnTo>
                  <a:pt x="194" y="92"/>
                </a:lnTo>
                <a:lnTo>
                  <a:pt x="200" y="90"/>
                </a:lnTo>
                <a:lnTo>
                  <a:pt x="190" y="86"/>
                </a:lnTo>
                <a:lnTo>
                  <a:pt x="194" y="65"/>
                </a:lnTo>
                <a:lnTo>
                  <a:pt x="192" y="56"/>
                </a:lnTo>
                <a:lnTo>
                  <a:pt x="195" y="51"/>
                </a:lnTo>
                <a:lnTo>
                  <a:pt x="193" y="41"/>
                </a:lnTo>
                <a:lnTo>
                  <a:pt x="188" y="44"/>
                </a:lnTo>
                <a:lnTo>
                  <a:pt x="183" y="39"/>
                </a:lnTo>
                <a:lnTo>
                  <a:pt x="182" y="33"/>
                </a:lnTo>
                <a:lnTo>
                  <a:pt x="179" y="31"/>
                </a:lnTo>
                <a:lnTo>
                  <a:pt x="178" y="17"/>
                </a:lnTo>
                <a:lnTo>
                  <a:pt x="174" y="12"/>
                </a:lnTo>
                <a:lnTo>
                  <a:pt x="174" y="7"/>
                </a:lnTo>
                <a:lnTo>
                  <a:pt x="170" y="6"/>
                </a:lnTo>
                <a:lnTo>
                  <a:pt x="162" y="13"/>
                </a:lnTo>
                <a:lnTo>
                  <a:pt x="158" y="14"/>
                </a:lnTo>
                <a:lnTo>
                  <a:pt x="148" y="7"/>
                </a:lnTo>
                <a:lnTo>
                  <a:pt x="152" y="0"/>
                </a:lnTo>
              </a:path>
            </a:pathLst>
          </a:custGeom>
          <a:solidFill>
            <a:srgbClr xmlns:mc="http://schemas.openxmlformats.org/markup-compatibility/2006" xmlns:a14="http://schemas.microsoft.com/office/drawing/2010/main" val="CCFFFF" mc:Ignorable="a14" a14:legacySpreadsheetColorIndex="41"/>
          </a:solidFill>
          <a:ln w="28575" cmpd="sng">
            <a:solidFill>
              <a:srgbClr xmlns:mc="http://schemas.openxmlformats.org/markup-compatibility/2006" xmlns:a14="http://schemas.microsoft.com/office/drawing/2010/main" val="000000" mc:Ignorable="a14" a14:legacySpreadsheetColorIndex="64"/>
            </a:solidFill>
            <a:round/>
            <a:headEnd/>
            <a:tailEnd/>
          </a:ln>
        </xdr:spPr>
      </xdr:sp>
    </xdr:grpSp>
    <xdr:clientData/>
  </xdr:twoCellAnchor>
  <xdr:twoCellAnchor>
    <xdr:from>
      <xdr:col>1</xdr:col>
      <xdr:colOff>561975</xdr:colOff>
      <xdr:row>14</xdr:row>
      <xdr:rowOff>9525</xdr:rowOff>
    </xdr:from>
    <xdr:to>
      <xdr:col>5</xdr:col>
      <xdr:colOff>466725</xdr:colOff>
      <xdr:row>22</xdr:row>
      <xdr:rowOff>95250</xdr:rowOff>
    </xdr:to>
    <xdr:grpSp>
      <xdr:nvGrpSpPr>
        <xdr:cNvPr id="115111" name="Group 77">
          <a:extLst>
            <a:ext uri="{FF2B5EF4-FFF2-40B4-BE49-F238E27FC236}">
              <a16:creationId xmlns:a16="http://schemas.microsoft.com/office/drawing/2014/main" id="{00000000-0008-0000-0100-0000A7C10100}"/>
            </a:ext>
          </a:extLst>
        </xdr:cNvPr>
        <xdr:cNvGrpSpPr>
          <a:grpSpLocks/>
        </xdr:cNvGrpSpPr>
      </xdr:nvGrpSpPr>
      <xdr:grpSpPr bwMode="auto">
        <a:xfrm>
          <a:off x="781050" y="2419350"/>
          <a:ext cx="2647950" cy="1457325"/>
          <a:chOff x="131" y="242"/>
          <a:chExt cx="278" cy="153"/>
        </a:xfrm>
      </xdr:grpSpPr>
      <xdr:sp macro="" textlink="">
        <xdr:nvSpPr>
          <xdr:cNvPr id="115119" name="Freeform 78">
            <a:extLst>
              <a:ext uri="{FF2B5EF4-FFF2-40B4-BE49-F238E27FC236}">
                <a16:creationId xmlns:a16="http://schemas.microsoft.com/office/drawing/2014/main" id="{00000000-0008-0000-0100-0000AFC10100}"/>
              </a:ext>
            </a:extLst>
          </xdr:cNvPr>
          <xdr:cNvSpPr>
            <a:spLocks/>
          </xdr:cNvSpPr>
        </xdr:nvSpPr>
        <xdr:spPr bwMode="auto">
          <a:xfrm>
            <a:off x="177" y="318"/>
            <a:ext cx="118" cy="77"/>
          </a:xfrm>
          <a:custGeom>
            <a:avLst/>
            <a:gdLst>
              <a:gd name="T0" fmla="*/ 0 w 118"/>
              <a:gd name="T1" fmla="*/ 0 h 77"/>
              <a:gd name="T2" fmla="*/ 1 w 118"/>
              <a:gd name="T3" fmla="*/ 6 h 77"/>
              <a:gd name="T4" fmla="*/ 7 w 118"/>
              <a:gd name="T5" fmla="*/ 8 h 77"/>
              <a:gd name="T6" fmla="*/ 13 w 118"/>
              <a:gd name="T7" fmla="*/ 22 h 77"/>
              <a:gd name="T8" fmla="*/ 21 w 118"/>
              <a:gd name="T9" fmla="*/ 25 h 77"/>
              <a:gd name="T10" fmla="*/ 23 w 118"/>
              <a:gd name="T11" fmla="*/ 32 h 77"/>
              <a:gd name="T12" fmla="*/ 23 w 118"/>
              <a:gd name="T13" fmla="*/ 35 h 77"/>
              <a:gd name="T14" fmla="*/ 28 w 118"/>
              <a:gd name="T15" fmla="*/ 35 h 77"/>
              <a:gd name="T16" fmla="*/ 38 w 118"/>
              <a:gd name="T17" fmla="*/ 41 h 77"/>
              <a:gd name="T18" fmla="*/ 38 w 118"/>
              <a:gd name="T19" fmla="*/ 45 h 77"/>
              <a:gd name="T20" fmla="*/ 43 w 118"/>
              <a:gd name="T21" fmla="*/ 51 h 77"/>
              <a:gd name="T22" fmla="*/ 49 w 118"/>
              <a:gd name="T23" fmla="*/ 50 h 77"/>
              <a:gd name="T24" fmla="*/ 57 w 118"/>
              <a:gd name="T25" fmla="*/ 62 h 77"/>
              <a:gd name="T26" fmla="*/ 55 w 118"/>
              <a:gd name="T27" fmla="*/ 66 h 77"/>
              <a:gd name="T28" fmla="*/ 57 w 118"/>
              <a:gd name="T29" fmla="*/ 72 h 77"/>
              <a:gd name="T30" fmla="*/ 61 w 118"/>
              <a:gd name="T31" fmla="*/ 72 h 77"/>
              <a:gd name="T32" fmla="*/ 67 w 118"/>
              <a:gd name="T33" fmla="*/ 77 h 77"/>
              <a:gd name="T34" fmla="*/ 69 w 118"/>
              <a:gd name="T35" fmla="*/ 73 h 77"/>
              <a:gd name="T36" fmla="*/ 86 w 118"/>
              <a:gd name="T37" fmla="*/ 73 h 77"/>
              <a:gd name="T38" fmla="*/ 88 w 118"/>
              <a:gd name="T39" fmla="*/ 69 h 77"/>
              <a:gd name="T40" fmla="*/ 95 w 118"/>
              <a:gd name="T41" fmla="*/ 68 h 77"/>
              <a:gd name="T42" fmla="*/ 105 w 118"/>
              <a:gd name="T43" fmla="*/ 70 h 77"/>
              <a:gd name="T44" fmla="*/ 107 w 118"/>
              <a:gd name="T45" fmla="*/ 76 h 77"/>
              <a:gd name="T46" fmla="*/ 111 w 118"/>
              <a:gd name="T47" fmla="*/ 77 h 77"/>
              <a:gd name="T48" fmla="*/ 118 w 118"/>
              <a:gd name="T49" fmla="*/ 70 h 77"/>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0" t="0" r="r" b="b"/>
            <a:pathLst>
              <a:path w="118" h="77">
                <a:moveTo>
                  <a:pt x="0" y="0"/>
                </a:moveTo>
                <a:lnTo>
                  <a:pt x="1" y="6"/>
                </a:lnTo>
                <a:lnTo>
                  <a:pt x="7" y="8"/>
                </a:lnTo>
                <a:lnTo>
                  <a:pt x="13" y="22"/>
                </a:lnTo>
                <a:lnTo>
                  <a:pt x="21" y="25"/>
                </a:lnTo>
                <a:lnTo>
                  <a:pt x="23" y="32"/>
                </a:lnTo>
                <a:lnTo>
                  <a:pt x="23" y="35"/>
                </a:lnTo>
                <a:lnTo>
                  <a:pt x="28" y="35"/>
                </a:lnTo>
                <a:lnTo>
                  <a:pt x="38" y="41"/>
                </a:lnTo>
                <a:lnTo>
                  <a:pt x="38" y="45"/>
                </a:lnTo>
                <a:lnTo>
                  <a:pt x="43" y="51"/>
                </a:lnTo>
                <a:lnTo>
                  <a:pt x="49" y="50"/>
                </a:lnTo>
                <a:lnTo>
                  <a:pt x="57" y="62"/>
                </a:lnTo>
                <a:lnTo>
                  <a:pt x="55" y="66"/>
                </a:lnTo>
                <a:lnTo>
                  <a:pt x="57" y="72"/>
                </a:lnTo>
                <a:lnTo>
                  <a:pt x="61" y="72"/>
                </a:lnTo>
                <a:lnTo>
                  <a:pt x="67" y="77"/>
                </a:lnTo>
                <a:lnTo>
                  <a:pt x="69" y="73"/>
                </a:lnTo>
                <a:lnTo>
                  <a:pt x="86" y="73"/>
                </a:lnTo>
                <a:lnTo>
                  <a:pt x="88" y="69"/>
                </a:lnTo>
                <a:lnTo>
                  <a:pt x="95" y="68"/>
                </a:lnTo>
                <a:lnTo>
                  <a:pt x="105" y="70"/>
                </a:lnTo>
                <a:lnTo>
                  <a:pt x="107" y="76"/>
                </a:lnTo>
                <a:lnTo>
                  <a:pt x="111" y="77"/>
                </a:lnTo>
                <a:lnTo>
                  <a:pt x="118" y="70"/>
                </a:lnTo>
              </a:path>
            </a:pathLst>
          </a:custGeom>
          <a:solidFill>
            <a:srgbClr xmlns:mc="http://schemas.openxmlformats.org/markup-compatibility/2006" xmlns:a14="http://schemas.microsoft.com/office/drawing/2010/main" val="CCFFFF" mc:Ignorable="a14" a14:legacySpreadsheetColorIndex="41"/>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sp macro="" textlink="">
        <xdr:nvSpPr>
          <xdr:cNvPr id="115120" name="Freeform 79">
            <a:extLst>
              <a:ext uri="{FF2B5EF4-FFF2-40B4-BE49-F238E27FC236}">
                <a16:creationId xmlns:a16="http://schemas.microsoft.com/office/drawing/2014/main" id="{00000000-0008-0000-0100-0000B0C10100}"/>
              </a:ext>
            </a:extLst>
          </xdr:cNvPr>
          <xdr:cNvSpPr>
            <a:spLocks/>
          </xdr:cNvSpPr>
        </xdr:nvSpPr>
        <xdr:spPr bwMode="auto">
          <a:xfrm>
            <a:off x="131" y="242"/>
            <a:ext cx="278" cy="151"/>
          </a:xfrm>
          <a:custGeom>
            <a:avLst/>
            <a:gdLst>
              <a:gd name="T0" fmla="*/ 49 w 278"/>
              <a:gd name="T1" fmla="*/ 60 h 151"/>
              <a:gd name="T2" fmla="*/ 69 w 278"/>
              <a:gd name="T3" fmla="*/ 61 h 151"/>
              <a:gd name="T4" fmla="*/ 55 w 278"/>
              <a:gd name="T5" fmla="*/ 32 h 151"/>
              <a:gd name="T6" fmla="*/ 26 w 278"/>
              <a:gd name="T7" fmla="*/ 29 h 151"/>
              <a:gd name="T8" fmla="*/ 11 w 278"/>
              <a:gd name="T9" fmla="*/ 33 h 151"/>
              <a:gd name="T10" fmla="*/ 7 w 278"/>
              <a:gd name="T11" fmla="*/ 46 h 151"/>
              <a:gd name="T12" fmla="*/ 2 w 278"/>
              <a:gd name="T13" fmla="*/ 32 h 151"/>
              <a:gd name="T14" fmla="*/ 16 w 278"/>
              <a:gd name="T15" fmla="*/ 17 h 151"/>
              <a:gd name="T16" fmla="*/ 27 w 278"/>
              <a:gd name="T17" fmla="*/ 8 h 151"/>
              <a:gd name="T18" fmla="*/ 40 w 278"/>
              <a:gd name="T19" fmla="*/ 8 h 151"/>
              <a:gd name="T20" fmla="*/ 59 w 278"/>
              <a:gd name="T21" fmla="*/ 27 h 151"/>
              <a:gd name="T22" fmla="*/ 95 w 278"/>
              <a:gd name="T23" fmla="*/ 16 h 151"/>
              <a:gd name="T24" fmla="*/ 121 w 278"/>
              <a:gd name="T25" fmla="*/ 28 h 151"/>
              <a:gd name="T26" fmla="*/ 138 w 278"/>
              <a:gd name="T27" fmla="*/ 36 h 151"/>
              <a:gd name="T28" fmla="*/ 155 w 278"/>
              <a:gd name="T29" fmla="*/ 60 h 151"/>
              <a:gd name="T30" fmla="*/ 177 w 278"/>
              <a:gd name="T31" fmla="*/ 36 h 151"/>
              <a:gd name="T32" fmla="*/ 161 w 278"/>
              <a:gd name="T33" fmla="*/ 30 h 151"/>
              <a:gd name="T34" fmla="*/ 166 w 278"/>
              <a:gd name="T35" fmla="*/ 12 h 151"/>
              <a:gd name="T36" fmla="*/ 176 w 278"/>
              <a:gd name="T37" fmla="*/ 12 h 151"/>
              <a:gd name="T38" fmla="*/ 195 w 278"/>
              <a:gd name="T39" fmla="*/ 10 h 151"/>
              <a:gd name="T40" fmla="*/ 214 w 278"/>
              <a:gd name="T41" fmla="*/ 4 h 151"/>
              <a:gd name="T42" fmla="*/ 219 w 278"/>
              <a:gd name="T43" fmla="*/ 13 h 151"/>
              <a:gd name="T44" fmla="*/ 220 w 278"/>
              <a:gd name="T45" fmla="*/ 21 h 151"/>
              <a:gd name="T46" fmla="*/ 211 w 278"/>
              <a:gd name="T47" fmla="*/ 15 h 151"/>
              <a:gd name="T48" fmla="*/ 194 w 278"/>
              <a:gd name="T49" fmla="*/ 22 h 151"/>
              <a:gd name="T50" fmla="*/ 188 w 278"/>
              <a:gd name="T51" fmla="*/ 34 h 151"/>
              <a:gd name="T52" fmla="*/ 185 w 278"/>
              <a:gd name="T53" fmla="*/ 53 h 151"/>
              <a:gd name="T54" fmla="*/ 186 w 278"/>
              <a:gd name="T55" fmla="*/ 59 h 151"/>
              <a:gd name="T56" fmla="*/ 194 w 278"/>
              <a:gd name="T57" fmla="*/ 47 h 151"/>
              <a:gd name="T58" fmla="*/ 203 w 278"/>
              <a:gd name="T59" fmla="*/ 44 h 151"/>
              <a:gd name="T60" fmla="*/ 220 w 278"/>
              <a:gd name="T61" fmla="*/ 49 h 151"/>
              <a:gd name="T62" fmla="*/ 232 w 278"/>
              <a:gd name="T63" fmla="*/ 49 h 151"/>
              <a:gd name="T64" fmla="*/ 242 w 278"/>
              <a:gd name="T65" fmla="*/ 64 h 151"/>
              <a:gd name="T66" fmla="*/ 259 w 278"/>
              <a:gd name="T67" fmla="*/ 61 h 151"/>
              <a:gd name="T68" fmla="*/ 278 w 278"/>
              <a:gd name="T69" fmla="*/ 75 h 151"/>
              <a:gd name="T70" fmla="*/ 274 w 278"/>
              <a:gd name="T71" fmla="*/ 88 h 151"/>
              <a:gd name="T72" fmla="*/ 273 w 278"/>
              <a:gd name="T73" fmla="*/ 105 h 151"/>
              <a:gd name="T74" fmla="*/ 253 w 278"/>
              <a:gd name="T75" fmla="*/ 108 h 151"/>
              <a:gd name="T76" fmla="*/ 242 w 278"/>
              <a:gd name="T77" fmla="*/ 97 h 151"/>
              <a:gd name="T78" fmla="*/ 228 w 278"/>
              <a:gd name="T79" fmla="*/ 95 h 151"/>
              <a:gd name="T80" fmla="*/ 213 w 278"/>
              <a:gd name="T81" fmla="*/ 106 h 151"/>
              <a:gd name="T82" fmla="*/ 200 w 278"/>
              <a:gd name="T83" fmla="*/ 126 h 151"/>
              <a:gd name="T84" fmla="*/ 188 w 278"/>
              <a:gd name="T85" fmla="*/ 134 h 151"/>
              <a:gd name="T86" fmla="*/ 174 w 278"/>
              <a:gd name="T87" fmla="*/ 133 h 151"/>
              <a:gd name="T88" fmla="*/ 160 w 278"/>
              <a:gd name="T89" fmla="*/ 151 h 151"/>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Lst>
            <a:ahLst/>
            <a:cxnLst>
              <a:cxn ang="T90">
                <a:pos x="T0" y="T1"/>
              </a:cxn>
              <a:cxn ang="T91">
                <a:pos x="T2" y="T3"/>
              </a:cxn>
              <a:cxn ang="T92">
                <a:pos x="T4" y="T5"/>
              </a:cxn>
              <a:cxn ang="T93">
                <a:pos x="T6" y="T7"/>
              </a:cxn>
              <a:cxn ang="T94">
                <a:pos x="T8" y="T9"/>
              </a:cxn>
              <a:cxn ang="T95">
                <a:pos x="T10" y="T11"/>
              </a:cxn>
              <a:cxn ang="T96">
                <a:pos x="T12" y="T13"/>
              </a:cxn>
              <a:cxn ang="T97">
                <a:pos x="T14" y="T15"/>
              </a:cxn>
              <a:cxn ang="T98">
                <a:pos x="T16" y="T17"/>
              </a:cxn>
              <a:cxn ang="T99">
                <a:pos x="T18" y="T19"/>
              </a:cxn>
              <a:cxn ang="T100">
                <a:pos x="T20" y="T21"/>
              </a:cxn>
              <a:cxn ang="T101">
                <a:pos x="T22" y="T23"/>
              </a:cxn>
              <a:cxn ang="T102">
                <a:pos x="T24" y="T25"/>
              </a:cxn>
              <a:cxn ang="T103">
                <a:pos x="T26" y="T27"/>
              </a:cxn>
              <a:cxn ang="T104">
                <a:pos x="T28" y="T29"/>
              </a:cxn>
              <a:cxn ang="T105">
                <a:pos x="T30" y="T31"/>
              </a:cxn>
              <a:cxn ang="T106">
                <a:pos x="T32" y="T33"/>
              </a:cxn>
              <a:cxn ang="T107">
                <a:pos x="T34" y="T35"/>
              </a:cxn>
              <a:cxn ang="T108">
                <a:pos x="T36" y="T37"/>
              </a:cxn>
              <a:cxn ang="T109">
                <a:pos x="T38" y="T39"/>
              </a:cxn>
              <a:cxn ang="T110">
                <a:pos x="T40" y="T41"/>
              </a:cxn>
              <a:cxn ang="T111">
                <a:pos x="T42" y="T43"/>
              </a:cxn>
              <a:cxn ang="T112">
                <a:pos x="T44" y="T45"/>
              </a:cxn>
              <a:cxn ang="T113">
                <a:pos x="T46" y="T47"/>
              </a:cxn>
              <a:cxn ang="T114">
                <a:pos x="T48" y="T49"/>
              </a:cxn>
              <a:cxn ang="T115">
                <a:pos x="T50" y="T51"/>
              </a:cxn>
              <a:cxn ang="T116">
                <a:pos x="T52" y="T53"/>
              </a:cxn>
              <a:cxn ang="T117">
                <a:pos x="T54" y="T55"/>
              </a:cxn>
              <a:cxn ang="T118">
                <a:pos x="T56" y="T57"/>
              </a:cxn>
              <a:cxn ang="T119">
                <a:pos x="T58" y="T59"/>
              </a:cxn>
              <a:cxn ang="T120">
                <a:pos x="T60" y="T61"/>
              </a:cxn>
              <a:cxn ang="T121">
                <a:pos x="T62" y="T63"/>
              </a:cxn>
              <a:cxn ang="T122">
                <a:pos x="T64" y="T65"/>
              </a:cxn>
              <a:cxn ang="T123">
                <a:pos x="T66" y="T67"/>
              </a:cxn>
              <a:cxn ang="T124">
                <a:pos x="T68" y="T69"/>
              </a:cxn>
              <a:cxn ang="T125">
                <a:pos x="T70" y="T71"/>
              </a:cxn>
              <a:cxn ang="T126">
                <a:pos x="T72" y="T73"/>
              </a:cxn>
              <a:cxn ang="T127">
                <a:pos x="T74" y="T75"/>
              </a:cxn>
              <a:cxn ang="T128">
                <a:pos x="T76" y="T77"/>
              </a:cxn>
              <a:cxn ang="T129">
                <a:pos x="T78" y="T79"/>
              </a:cxn>
              <a:cxn ang="T130">
                <a:pos x="T80" y="T81"/>
              </a:cxn>
              <a:cxn ang="T131">
                <a:pos x="T82" y="T83"/>
              </a:cxn>
              <a:cxn ang="T132">
                <a:pos x="T84" y="T85"/>
              </a:cxn>
              <a:cxn ang="T133">
                <a:pos x="T86" y="T87"/>
              </a:cxn>
              <a:cxn ang="T134">
                <a:pos x="T88" y="T89"/>
              </a:cxn>
            </a:cxnLst>
            <a:rect l="0" t="0" r="r" b="b"/>
            <a:pathLst>
              <a:path w="278" h="151">
                <a:moveTo>
                  <a:pt x="30" y="67"/>
                </a:moveTo>
                <a:lnTo>
                  <a:pt x="45" y="58"/>
                </a:lnTo>
                <a:lnTo>
                  <a:pt x="49" y="60"/>
                </a:lnTo>
                <a:lnTo>
                  <a:pt x="55" y="57"/>
                </a:lnTo>
                <a:lnTo>
                  <a:pt x="63" y="60"/>
                </a:lnTo>
                <a:lnTo>
                  <a:pt x="69" y="61"/>
                </a:lnTo>
                <a:lnTo>
                  <a:pt x="68" y="49"/>
                </a:lnTo>
                <a:lnTo>
                  <a:pt x="59" y="42"/>
                </a:lnTo>
                <a:lnTo>
                  <a:pt x="55" y="32"/>
                </a:lnTo>
                <a:lnTo>
                  <a:pt x="49" y="36"/>
                </a:lnTo>
                <a:lnTo>
                  <a:pt x="30" y="36"/>
                </a:lnTo>
                <a:lnTo>
                  <a:pt x="26" y="29"/>
                </a:lnTo>
                <a:lnTo>
                  <a:pt x="23" y="32"/>
                </a:lnTo>
                <a:lnTo>
                  <a:pt x="17" y="30"/>
                </a:lnTo>
                <a:lnTo>
                  <a:pt x="11" y="33"/>
                </a:lnTo>
                <a:lnTo>
                  <a:pt x="15" y="37"/>
                </a:lnTo>
                <a:lnTo>
                  <a:pt x="15" y="45"/>
                </a:lnTo>
                <a:lnTo>
                  <a:pt x="7" y="46"/>
                </a:lnTo>
                <a:lnTo>
                  <a:pt x="0" y="41"/>
                </a:lnTo>
                <a:lnTo>
                  <a:pt x="3" y="36"/>
                </a:lnTo>
                <a:lnTo>
                  <a:pt x="2" y="32"/>
                </a:lnTo>
                <a:lnTo>
                  <a:pt x="8" y="34"/>
                </a:lnTo>
                <a:lnTo>
                  <a:pt x="18" y="25"/>
                </a:lnTo>
                <a:lnTo>
                  <a:pt x="16" y="17"/>
                </a:lnTo>
                <a:lnTo>
                  <a:pt x="19" y="12"/>
                </a:lnTo>
                <a:lnTo>
                  <a:pt x="25" y="12"/>
                </a:lnTo>
                <a:lnTo>
                  <a:pt x="27" y="8"/>
                </a:lnTo>
                <a:lnTo>
                  <a:pt x="27" y="0"/>
                </a:lnTo>
                <a:lnTo>
                  <a:pt x="36" y="8"/>
                </a:lnTo>
                <a:lnTo>
                  <a:pt x="40" y="8"/>
                </a:lnTo>
                <a:lnTo>
                  <a:pt x="47" y="12"/>
                </a:lnTo>
                <a:lnTo>
                  <a:pt x="47" y="22"/>
                </a:lnTo>
                <a:lnTo>
                  <a:pt x="59" y="27"/>
                </a:lnTo>
                <a:lnTo>
                  <a:pt x="78" y="25"/>
                </a:lnTo>
                <a:lnTo>
                  <a:pt x="87" y="18"/>
                </a:lnTo>
                <a:lnTo>
                  <a:pt x="95" y="16"/>
                </a:lnTo>
                <a:lnTo>
                  <a:pt x="103" y="20"/>
                </a:lnTo>
                <a:lnTo>
                  <a:pt x="109" y="18"/>
                </a:lnTo>
                <a:lnTo>
                  <a:pt x="121" y="28"/>
                </a:lnTo>
                <a:lnTo>
                  <a:pt x="124" y="26"/>
                </a:lnTo>
                <a:lnTo>
                  <a:pt x="133" y="25"/>
                </a:lnTo>
                <a:lnTo>
                  <a:pt x="138" y="36"/>
                </a:lnTo>
                <a:lnTo>
                  <a:pt x="137" y="44"/>
                </a:lnTo>
                <a:lnTo>
                  <a:pt x="148" y="58"/>
                </a:lnTo>
                <a:lnTo>
                  <a:pt x="155" y="60"/>
                </a:lnTo>
                <a:lnTo>
                  <a:pt x="169" y="52"/>
                </a:lnTo>
                <a:lnTo>
                  <a:pt x="172" y="52"/>
                </a:lnTo>
                <a:lnTo>
                  <a:pt x="177" y="36"/>
                </a:lnTo>
                <a:lnTo>
                  <a:pt x="171" y="36"/>
                </a:lnTo>
                <a:lnTo>
                  <a:pt x="168" y="32"/>
                </a:lnTo>
                <a:lnTo>
                  <a:pt x="161" y="30"/>
                </a:lnTo>
                <a:lnTo>
                  <a:pt x="160" y="17"/>
                </a:lnTo>
                <a:lnTo>
                  <a:pt x="157" y="9"/>
                </a:lnTo>
                <a:lnTo>
                  <a:pt x="166" y="12"/>
                </a:lnTo>
                <a:lnTo>
                  <a:pt x="167" y="16"/>
                </a:lnTo>
                <a:lnTo>
                  <a:pt x="173" y="16"/>
                </a:lnTo>
                <a:lnTo>
                  <a:pt x="176" y="12"/>
                </a:lnTo>
                <a:lnTo>
                  <a:pt x="179" y="14"/>
                </a:lnTo>
                <a:lnTo>
                  <a:pt x="190" y="14"/>
                </a:lnTo>
                <a:lnTo>
                  <a:pt x="195" y="10"/>
                </a:lnTo>
                <a:lnTo>
                  <a:pt x="201" y="9"/>
                </a:lnTo>
                <a:lnTo>
                  <a:pt x="206" y="4"/>
                </a:lnTo>
                <a:lnTo>
                  <a:pt x="214" y="4"/>
                </a:lnTo>
                <a:lnTo>
                  <a:pt x="215" y="8"/>
                </a:lnTo>
                <a:lnTo>
                  <a:pt x="219" y="10"/>
                </a:lnTo>
                <a:lnTo>
                  <a:pt x="219" y="13"/>
                </a:lnTo>
                <a:lnTo>
                  <a:pt x="217" y="16"/>
                </a:lnTo>
                <a:lnTo>
                  <a:pt x="217" y="19"/>
                </a:lnTo>
                <a:lnTo>
                  <a:pt x="220" y="21"/>
                </a:lnTo>
                <a:lnTo>
                  <a:pt x="213" y="20"/>
                </a:lnTo>
                <a:lnTo>
                  <a:pt x="214" y="15"/>
                </a:lnTo>
                <a:lnTo>
                  <a:pt x="211" y="15"/>
                </a:lnTo>
                <a:lnTo>
                  <a:pt x="207" y="17"/>
                </a:lnTo>
                <a:lnTo>
                  <a:pt x="203" y="15"/>
                </a:lnTo>
                <a:lnTo>
                  <a:pt x="194" y="22"/>
                </a:lnTo>
                <a:lnTo>
                  <a:pt x="196" y="13"/>
                </a:lnTo>
                <a:lnTo>
                  <a:pt x="184" y="26"/>
                </a:lnTo>
                <a:lnTo>
                  <a:pt x="188" y="34"/>
                </a:lnTo>
                <a:lnTo>
                  <a:pt x="177" y="36"/>
                </a:lnTo>
                <a:lnTo>
                  <a:pt x="180" y="46"/>
                </a:lnTo>
                <a:lnTo>
                  <a:pt x="185" y="53"/>
                </a:lnTo>
                <a:lnTo>
                  <a:pt x="183" y="54"/>
                </a:lnTo>
                <a:lnTo>
                  <a:pt x="182" y="59"/>
                </a:lnTo>
                <a:lnTo>
                  <a:pt x="186" y="59"/>
                </a:lnTo>
                <a:lnTo>
                  <a:pt x="190" y="60"/>
                </a:lnTo>
                <a:lnTo>
                  <a:pt x="195" y="53"/>
                </a:lnTo>
                <a:lnTo>
                  <a:pt x="194" y="47"/>
                </a:lnTo>
                <a:lnTo>
                  <a:pt x="196" y="42"/>
                </a:lnTo>
                <a:lnTo>
                  <a:pt x="198" y="45"/>
                </a:lnTo>
                <a:lnTo>
                  <a:pt x="203" y="44"/>
                </a:lnTo>
                <a:lnTo>
                  <a:pt x="211" y="52"/>
                </a:lnTo>
                <a:lnTo>
                  <a:pt x="218" y="48"/>
                </a:lnTo>
                <a:lnTo>
                  <a:pt x="220" y="49"/>
                </a:lnTo>
                <a:lnTo>
                  <a:pt x="227" y="44"/>
                </a:lnTo>
                <a:lnTo>
                  <a:pt x="231" y="44"/>
                </a:lnTo>
                <a:lnTo>
                  <a:pt x="232" y="49"/>
                </a:lnTo>
                <a:lnTo>
                  <a:pt x="237" y="48"/>
                </a:lnTo>
                <a:lnTo>
                  <a:pt x="242" y="53"/>
                </a:lnTo>
                <a:lnTo>
                  <a:pt x="242" y="64"/>
                </a:lnTo>
                <a:lnTo>
                  <a:pt x="248" y="68"/>
                </a:lnTo>
                <a:lnTo>
                  <a:pt x="250" y="64"/>
                </a:lnTo>
                <a:lnTo>
                  <a:pt x="259" y="61"/>
                </a:lnTo>
                <a:lnTo>
                  <a:pt x="262" y="69"/>
                </a:lnTo>
                <a:lnTo>
                  <a:pt x="274" y="70"/>
                </a:lnTo>
                <a:lnTo>
                  <a:pt x="278" y="75"/>
                </a:lnTo>
                <a:lnTo>
                  <a:pt x="276" y="78"/>
                </a:lnTo>
                <a:lnTo>
                  <a:pt x="276" y="84"/>
                </a:lnTo>
                <a:lnTo>
                  <a:pt x="274" y="88"/>
                </a:lnTo>
                <a:lnTo>
                  <a:pt x="276" y="92"/>
                </a:lnTo>
                <a:lnTo>
                  <a:pt x="276" y="96"/>
                </a:lnTo>
                <a:lnTo>
                  <a:pt x="273" y="105"/>
                </a:lnTo>
                <a:lnTo>
                  <a:pt x="265" y="100"/>
                </a:lnTo>
                <a:lnTo>
                  <a:pt x="256" y="101"/>
                </a:lnTo>
                <a:lnTo>
                  <a:pt x="253" y="108"/>
                </a:lnTo>
                <a:lnTo>
                  <a:pt x="249" y="111"/>
                </a:lnTo>
                <a:lnTo>
                  <a:pt x="244" y="105"/>
                </a:lnTo>
                <a:lnTo>
                  <a:pt x="242" y="97"/>
                </a:lnTo>
                <a:lnTo>
                  <a:pt x="235" y="89"/>
                </a:lnTo>
                <a:lnTo>
                  <a:pt x="229" y="91"/>
                </a:lnTo>
                <a:lnTo>
                  <a:pt x="228" y="95"/>
                </a:lnTo>
                <a:lnTo>
                  <a:pt x="220" y="99"/>
                </a:lnTo>
                <a:lnTo>
                  <a:pt x="217" y="107"/>
                </a:lnTo>
                <a:lnTo>
                  <a:pt x="213" y="106"/>
                </a:lnTo>
                <a:lnTo>
                  <a:pt x="208" y="113"/>
                </a:lnTo>
                <a:lnTo>
                  <a:pt x="208" y="120"/>
                </a:lnTo>
                <a:lnTo>
                  <a:pt x="200" y="126"/>
                </a:lnTo>
                <a:lnTo>
                  <a:pt x="196" y="133"/>
                </a:lnTo>
                <a:lnTo>
                  <a:pt x="190" y="135"/>
                </a:lnTo>
                <a:lnTo>
                  <a:pt x="188" y="134"/>
                </a:lnTo>
                <a:lnTo>
                  <a:pt x="184" y="137"/>
                </a:lnTo>
                <a:lnTo>
                  <a:pt x="182" y="132"/>
                </a:lnTo>
                <a:lnTo>
                  <a:pt x="174" y="133"/>
                </a:lnTo>
                <a:lnTo>
                  <a:pt x="167" y="136"/>
                </a:lnTo>
                <a:lnTo>
                  <a:pt x="165" y="144"/>
                </a:lnTo>
                <a:lnTo>
                  <a:pt x="160" y="151"/>
                </a:lnTo>
              </a:path>
            </a:pathLst>
          </a:custGeom>
          <a:solidFill>
            <a:srgbClr xmlns:mc="http://schemas.openxmlformats.org/markup-compatibility/2006" xmlns:a14="http://schemas.microsoft.com/office/drawing/2010/main" val="CCFFFF" mc:Ignorable="a14" a14:legacySpreadsheetColorIndex="41"/>
          </a:solidFill>
          <a:ln w="28575" cmpd="sng">
            <a:solidFill>
              <a:srgbClr xmlns:mc="http://schemas.openxmlformats.org/markup-compatibility/2006" xmlns:a14="http://schemas.microsoft.com/office/drawing/2010/main" val="000000" mc:Ignorable="a14" a14:legacySpreadsheetColorIndex="64"/>
            </a:solidFill>
            <a:round/>
            <a:headEnd/>
            <a:tailEnd/>
          </a:ln>
        </xdr:spPr>
      </xdr:sp>
    </xdr:grpSp>
    <xdr:clientData/>
  </xdr:twoCellAnchor>
  <xdr:twoCellAnchor>
    <xdr:from>
      <xdr:col>3</xdr:col>
      <xdr:colOff>400050</xdr:colOff>
      <xdr:row>18</xdr:row>
      <xdr:rowOff>152400</xdr:rowOff>
    </xdr:from>
    <xdr:to>
      <xdr:col>4</xdr:col>
      <xdr:colOff>180975</xdr:colOff>
      <xdr:row>19</xdr:row>
      <xdr:rowOff>152400</xdr:rowOff>
    </xdr:to>
    <xdr:sp macro="" textlink="">
      <xdr:nvSpPr>
        <xdr:cNvPr id="23632" name="Rectangle 80">
          <a:extLst>
            <a:ext uri="{FF2B5EF4-FFF2-40B4-BE49-F238E27FC236}">
              <a16:creationId xmlns:a16="http://schemas.microsoft.com/office/drawing/2014/main" id="{00000000-0008-0000-0100-0000505C0000}"/>
            </a:ext>
          </a:extLst>
        </xdr:cNvPr>
        <xdr:cNvSpPr>
          <a:spLocks noChangeArrowheads="1"/>
        </xdr:cNvSpPr>
      </xdr:nvSpPr>
      <xdr:spPr bwMode="auto">
        <a:xfrm>
          <a:off x="1990725" y="3248025"/>
          <a:ext cx="4667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900" b="1" i="0" u="none" strike="noStrike" baseline="0">
              <a:solidFill>
                <a:srgbClr val="000000"/>
              </a:solidFill>
              <a:latin typeface="ＭＳ Ｐゴシック"/>
              <a:ea typeface="ＭＳ Ｐゴシック"/>
            </a:rPr>
            <a:t>長門市</a:t>
          </a:r>
          <a:endParaRPr lang="ja-JP" altLang="en-US"/>
        </a:p>
      </xdr:txBody>
    </xdr:sp>
    <xdr:clientData/>
  </xdr:twoCellAnchor>
  <xdr:twoCellAnchor>
    <xdr:from>
      <xdr:col>4</xdr:col>
      <xdr:colOff>476250</xdr:colOff>
      <xdr:row>24</xdr:row>
      <xdr:rowOff>0</xdr:rowOff>
    </xdr:from>
    <xdr:to>
      <xdr:col>5</xdr:col>
      <xdr:colOff>257175</xdr:colOff>
      <xdr:row>25</xdr:row>
      <xdr:rowOff>0</xdr:rowOff>
    </xdr:to>
    <xdr:sp macro="" textlink="">
      <xdr:nvSpPr>
        <xdr:cNvPr id="23633" name="Rectangle 81">
          <a:extLst>
            <a:ext uri="{FF2B5EF4-FFF2-40B4-BE49-F238E27FC236}">
              <a16:creationId xmlns:a16="http://schemas.microsoft.com/office/drawing/2014/main" id="{00000000-0008-0000-0100-0000515C0000}"/>
            </a:ext>
          </a:extLst>
        </xdr:cNvPr>
        <xdr:cNvSpPr>
          <a:spLocks noChangeArrowheads="1"/>
        </xdr:cNvSpPr>
      </xdr:nvSpPr>
      <xdr:spPr bwMode="auto">
        <a:xfrm>
          <a:off x="2752725" y="4124325"/>
          <a:ext cx="4667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900" b="1" i="0" u="none" strike="noStrike" baseline="0">
              <a:solidFill>
                <a:srgbClr val="000000"/>
              </a:solidFill>
              <a:latin typeface="ＭＳ Ｐゴシック"/>
              <a:ea typeface="ＭＳ Ｐゴシック"/>
            </a:rPr>
            <a:t>美祢市</a:t>
          </a:r>
          <a:endParaRPr lang="ja-JP" altLang="en-US"/>
        </a:p>
      </xdr:txBody>
    </xdr:sp>
    <xdr:clientData/>
  </xdr:twoCellAnchor>
  <xdr:twoCellAnchor>
    <xdr:from>
      <xdr:col>1</xdr:col>
      <xdr:colOff>104775</xdr:colOff>
      <xdr:row>17</xdr:row>
      <xdr:rowOff>133350</xdr:rowOff>
    </xdr:from>
    <xdr:to>
      <xdr:col>4</xdr:col>
      <xdr:colOff>28575</xdr:colOff>
      <xdr:row>39</xdr:row>
      <xdr:rowOff>9525</xdr:rowOff>
    </xdr:to>
    <xdr:grpSp>
      <xdr:nvGrpSpPr>
        <xdr:cNvPr id="115114" name="Group 82">
          <a:extLst>
            <a:ext uri="{FF2B5EF4-FFF2-40B4-BE49-F238E27FC236}">
              <a16:creationId xmlns:a16="http://schemas.microsoft.com/office/drawing/2014/main" id="{00000000-0008-0000-0100-0000AAC10100}"/>
            </a:ext>
          </a:extLst>
        </xdr:cNvPr>
        <xdr:cNvGrpSpPr>
          <a:grpSpLocks/>
        </xdr:cNvGrpSpPr>
      </xdr:nvGrpSpPr>
      <xdr:grpSpPr bwMode="auto">
        <a:xfrm>
          <a:off x="323850" y="3057525"/>
          <a:ext cx="1981200" cy="3648075"/>
          <a:chOff x="83" y="309"/>
          <a:chExt cx="208" cy="383"/>
        </a:xfrm>
      </xdr:grpSpPr>
      <xdr:sp macro="" textlink="">
        <xdr:nvSpPr>
          <xdr:cNvPr id="115117" name="Freeform 83">
            <a:extLst>
              <a:ext uri="{FF2B5EF4-FFF2-40B4-BE49-F238E27FC236}">
                <a16:creationId xmlns:a16="http://schemas.microsoft.com/office/drawing/2014/main" id="{00000000-0008-0000-0100-0000ADC10100}"/>
              </a:ext>
            </a:extLst>
          </xdr:cNvPr>
          <xdr:cNvSpPr>
            <a:spLocks/>
          </xdr:cNvSpPr>
        </xdr:nvSpPr>
        <xdr:spPr bwMode="auto">
          <a:xfrm>
            <a:off x="83" y="495"/>
            <a:ext cx="170" cy="197"/>
          </a:xfrm>
          <a:custGeom>
            <a:avLst/>
            <a:gdLst>
              <a:gd name="T0" fmla="*/ 161 w 170"/>
              <a:gd name="T1" fmla="*/ 16 h 197"/>
              <a:gd name="T2" fmla="*/ 165 w 170"/>
              <a:gd name="T3" fmla="*/ 24 h 197"/>
              <a:gd name="T4" fmla="*/ 166 w 170"/>
              <a:gd name="T5" fmla="*/ 37 h 197"/>
              <a:gd name="T6" fmla="*/ 164 w 170"/>
              <a:gd name="T7" fmla="*/ 44 h 197"/>
              <a:gd name="T8" fmla="*/ 161 w 170"/>
              <a:gd name="T9" fmla="*/ 61 h 197"/>
              <a:gd name="T10" fmla="*/ 157 w 170"/>
              <a:gd name="T11" fmla="*/ 61 h 197"/>
              <a:gd name="T12" fmla="*/ 141 w 170"/>
              <a:gd name="T13" fmla="*/ 61 h 197"/>
              <a:gd name="T14" fmla="*/ 148 w 170"/>
              <a:gd name="T15" fmla="*/ 70 h 197"/>
              <a:gd name="T16" fmla="*/ 140 w 170"/>
              <a:gd name="T17" fmla="*/ 74 h 197"/>
              <a:gd name="T18" fmla="*/ 131 w 170"/>
              <a:gd name="T19" fmla="*/ 86 h 197"/>
              <a:gd name="T20" fmla="*/ 125 w 170"/>
              <a:gd name="T21" fmla="*/ 78 h 197"/>
              <a:gd name="T22" fmla="*/ 121 w 170"/>
              <a:gd name="T23" fmla="*/ 72 h 197"/>
              <a:gd name="T24" fmla="*/ 115 w 170"/>
              <a:gd name="T25" fmla="*/ 80 h 197"/>
              <a:gd name="T26" fmla="*/ 115 w 170"/>
              <a:gd name="T27" fmla="*/ 86 h 197"/>
              <a:gd name="T28" fmla="*/ 103 w 170"/>
              <a:gd name="T29" fmla="*/ 98 h 197"/>
              <a:gd name="T30" fmla="*/ 101 w 170"/>
              <a:gd name="T31" fmla="*/ 111 h 197"/>
              <a:gd name="T32" fmla="*/ 93 w 170"/>
              <a:gd name="T33" fmla="*/ 114 h 197"/>
              <a:gd name="T34" fmla="*/ 90 w 170"/>
              <a:gd name="T35" fmla="*/ 124 h 197"/>
              <a:gd name="T36" fmla="*/ 78 w 170"/>
              <a:gd name="T37" fmla="*/ 140 h 197"/>
              <a:gd name="T38" fmla="*/ 52 w 170"/>
              <a:gd name="T39" fmla="*/ 163 h 197"/>
              <a:gd name="T40" fmla="*/ 42 w 170"/>
              <a:gd name="T41" fmla="*/ 165 h 197"/>
              <a:gd name="T42" fmla="*/ 46 w 170"/>
              <a:gd name="T43" fmla="*/ 169 h 197"/>
              <a:gd name="T44" fmla="*/ 40 w 170"/>
              <a:gd name="T45" fmla="*/ 174 h 197"/>
              <a:gd name="T46" fmla="*/ 41 w 170"/>
              <a:gd name="T47" fmla="*/ 195 h 197"/>
              <a:gd name="T48" fmla="*/ 33 w 170"/>
              <a:gd name="T49" fmla="*/ 197 h 197"/>
              <a:gd name="T50" fmla="*/ 27 w 170"/>
              <a:gd name="T51" fmla="*/ 187 h 197"/>
              <a:gd name="T52" fmla="*/ 26 w 170"/>
              <a:gd name="T53" fmla="*/ 181 h 197"/>
              <a:gd name="T54" fmla="*/ 22 w 170"/>
              <a:gd name="T55" fmla="*/ 174 h 197"/>
              <a:gd name="T56" fmla="*/ 9 w 170"/>
              <a:gd name="T57" fmla="*/ 166 h 197"/>
              <a:gd name="T58" fmla="*/ 22 w 170"/>
              <a:gd name="T59" fmla="*/ 168 h 197"/>
              <a:gd name="T60" fmla="*/ 27 w 170"/>
              <a:gd name="T61" fmla="*/ 163 h 197"/>
              <a:gd name="T62" fmla="*/ 35 w 170"/>
              <a:gd name="T63" fmla="*/ 148 h 197"/>
              <a:gd name="T64" fmla="*/ 32 w 170"/>
              <a:gd name="T65" fmla="*/ 130 h 197"/>
              <a:gd name="T66" fmla="*/ 37 w 170"/>
              <a:gd name="T67" fmla="*/ 114 h 197"/>
              <a:gd name="T68" fmla="*/ 33 w 170"/>
              <a:gd name="T69" fmla="*/ 99 h 197"/>
              <a:gd name="T70" fmla="*/ 29 w 170"/>
              <a:gd name="T71" fmla="*/ 96 h 197"/>
              <a:gd name="T72" fmla="*/ 34 w 170"/>
              <a:gd name="T73" fmla="*/ 74 h 197"/>
              <a:gd name="T74" fmla="*/ 28 w 170"/>
              <a:gd name="T75" fmla="*/ 68 h 197"/>
              <a:gd name="T76" fmla="*/ 21 w 170"/>
              <a:gd name="T77" fmla="*/ 66 h 197"/>
              <a:gd name="T78" fmla="*/ 12 w 170"/>
              <a:gd name="T79" fmla="*/ 52 h 197"/>
              <a:gd name="T80" fmla="*/ 7 w 170"/>
              <a:gd name="T81" fmla="*/ 45 h 197"/>
              <a:gd name="T82" fmla="*/ 5 w 170"/>
              <a:gd name="T83" fmla="*/ 34 h 197"/>
              <a:gd name="T84" fmla="*/ 1 w 170"/>
              <a:gd name="T85" fmla="*/ 26 h 197"/>
              <a:gd name="T86" fmla="*/ 3 w 170"/>
              <a:gd name="T87" fmla="*/ 5 h 197"/>
              <a:gd name="T88" fmla="*/ 12 w 170"/>
              <a:gd name="T89" fmla="*/ 5 h 197"/>
              <a:gd name="T90" fmla="*/ 17 w 170"/>
              <a:gd name="T91" fmla="*/ 2 h 197"/>
              <a:gd name="T92" fmla="*/ 22 w 170"/>
              <a:gd name="T93" fmla="*/ 7 h 197"/>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Lst>
            <a:ahLst/>
            <a:cxnLst>
              <a:cxn ang="T94">
                <a:pos x="T0" y="T1"/>
              </a:cxn>
              <a:cxn ang="T95">
                <a:pos x="T2" y="T3"/>
              </a:cxn>
              <a:cxn ang="T96">
                <a:pos x="T4" y="T5"/>
              </a:cxn>
              <a:cxn ang="T97">
                <a:pos x="T6" y="T7"/>
              </a:cxn>
              <a:cxn ang="T98">
                <a:pos x="T8" y="T9"/>
              </a:cxn>
              <a:cxn ang="T99">
                <a:pos x="T10" y="T11"/>
              </a:cxn>
              <a:cxn ang="T100">
                <a:pos x="T12" y="T13"/>
              </a:cxn>
              <a:cxn ang="T101">
                <a:pos x="T14" y="T15"/>
              </a:cxn>
              <a:cxn ang="T102">
                <a:pos x="T16" y="T17"/>
              </a:cxn>
              <a:cxn ang="T103">
                <a:pos x="T18" y="T19"/>
              </a:cxn>
              <a:cxn ang="T104">
                <a:pos x="T20" y="T21"/>
              </a:cxn>
              <a:cxn ang="T105">
                <a:pos x="T22" y="T23"/>
              </a:cxn>
              <a:cxn ang="T106">
                <a:pos x="T24" y="T25"/>
              </a:cxn>
              <a:cxn ang="T107">
                <a:pos x="T26" y="T27"/>
              </a:cxn>
              <a:cxn ang="T108">
                <a:pos x="T28" y="T29"/>
              </a:cxn>
              <a:cxn ang="T109">
                <a:pos x="T30" y="T31"/>
              </a:cxn>
              <a:cxn ang="T110">
                <a:pos x="T32" y="T33"/>
              </a:cxn>
              <a:cxn ang="T111">
                <a:pos x="T34" y="T35"/>
              </a:cxn>
              <a:cxn ang="T112">
                <a:pos x="T36" y="T37"/>
              </a:cxn>
              <a:cxn ang="T113">
                <a:pos x="T38" y="T39"/>
              </a:cxn>
              <a:cxn ang="T114">
                <a:pos x="T40" y="T41"/>
              </a:cxn>
              <a:cxn ang="T115">
                <a:pos x="T42" y="T43"/>
              </a:cxn>
              <a:cxn ang="T116">
                <a:pos x="T44" y="T45"/>
              </a:cxn>
              <a:cxn ang="T117">
                <a:pos x="T46" y="T47"/>
              </a:cxn>
              <a:cxn ang="T118">
                <a:pos x="T48" y="T49"/>
              </a:cxn>
              <a:cxn ang="T119">
                <a:pos x="T50" y="T51"/>
              </a:cxn>
              <a:cxn ang="T120">
                <a:pos x="T52" y="T53"/>
              </a:cxn>
              <a:cxn ang="T121">
                <a:pos x="T54" y="T55"/>
              </a:cxn>
              <a:cxn ang="T122">
                <a:pos x="T56" y="T57"/>
              </a:cxn>
              <a:cxn ang="T123">
                <a:pos x="T58" y="T59"/>
              </a:cxn>
              <a:cxn ang="T124">
                <a:pos x="T60" y="T61"/>
              </a:cxn>
              <a:cxn ang="T125">
                <a:pos x="T62" y="T63"/>
              </a:cxn>
              <a:cxn ang="T126">
                <a:pos x="T64" y="T65"/>
              </a:cxn>
              <a:cxn ang="T127">
                <a:pos x="T66" y="T67"/>
              </a:cxn>
              <a:cxn ang="T128">
                <a:pos x="T68" y="T69"/>
              </a:cxn>
              <a:cxn ang="T129">
                <a:pos x="T70" y="T71"/>
              </a:cxn>
              <a:cxn ang="T130">
                <a:pos x="T72" y="T73"/>
              </a:cxn>
              <a:cxn ang="T131">
                <a:pos x="T74" y="T75"/>
              </a:cxn>
              <a:cxn ang="T132">
                <a:pos x="T76" y="T77"/>
              </a:cxn>
              <a:cxn ang="T133">
                <a:pos x="T78" y="T79"/>
              </a:cxn>
              <a:cxn ang="T134">
                <a:pos x="T80" y="T81"/>
              </a:cxn>
              <a:cxn ang="T135">
                <a:pos x="T82" y="T83"/>
              </a:cxn>
              <a:cxn ang="T136">
                <a:pos x="T84" y="T85"/>
              </a:cxn>
              <a:cxn ang="T137">
                <a:pos x="T86" y="T87"/>
              </a:cxn>
              <a:cxn ang="T138">
                <a:pos x="T88" y="T89"/>
              </a:cxn>
              <a:cxn ang="T139">
                <a:pos x="T90" y="T91"/>
              </a:cxn>
              <a:cxn ang="T140">
                <a:pos x="T92" y="T93"/>
              </a:cxn>
            </a:cxnLst>
            <a:rect l="0" t="0" r="r" b="b"/>
            <a:pathLst>
              <a:path w="170" h="197">
                <a:moveTo>
                  <a:pt x="152" y="14"/>
                </a:moveTo>
                <a:lnTo>
                  <a:pt x="161" y="16"/>
                </a:lnTo>
                <a:lnTo>
                  <a:pt x="160" y="22"/>
                </a:lnTo>
                <a:lnTo>
                  <a:pt x="165" y="24"/>
                </a:lnTo>
                <a:lnTo>
                  <a:pt x="169" y="30"/>
                </a:lnTo>
                <a:lnTo>
                  <a:pt x="166" y="37"/>
                </a:lnTo>
                <a:lnTo>
                  <a:pt x="170" y="40"/>
                </a:lnTo>
                <a:lnTo>
                  <a:pt x="164" y="44"/>
                </a:lnTo>
                <a:lnTo>
                  <a:pt x="167" y="57"/>
                </a:lnTo>
                <a:lnTo>
                  <a:pt x="161" y="61"/>
                </a:lnTo>
                <a:lnTo>
                  <a:pt x="159" y="57"/>
                </a:lnTo>
                <a:lnTo>
                  <a:pt x="157" y="61"/>
                </a:lnTo>
                <a:lnTo>
                  <a:pt x="152" y="57"/>
                </a:lnTo>
                <a:lnTo>
                  <a:pt x="141" y="61"/>
                </a:lnTo>
                <a:lnTo>
                  <a:pt x="149" y="64"/>
                </a:lnTo>
                <a:lnTo>
                  <a:pt x="148" y="70"/>
                </a:lnTo>
                <a:lnTo>
                  <a:pt x="144" y="69"/>
                </a:lnTo>
                <a:lnTo>
                  <a:pt x="140" y="74"/>
                </a:lnTo>
                <a:lnTo>
                  <a:pt x="139" y="87"/>
                </a:lnTo>
                <a:lnTo>
                  <a:pt x="131" y="86"/>
                </a:lnTo>
                <a:lnTo>
                  <a:pt x="125" y="85"/>
                </a:lnTo>
                <a:lnTo>
                  <a:pt x="125" y="78"/>
                </a:lnTo>
                <a:lnTo>
                  <a:pt x="121" y="76"/>
                </a:lnTo>
                <a:lnTo>
                  <a:pt x="121" y="72"/>
                </a:lnTo>
                <a:lnTo>
                  <a:pt x="115" y="74"/>
                </a:lnTo>
                <a:lnTo>
                  <a:pt x="115" y="80"/>
                </a:lnTo>
                <a:lnTo>
                  <a:pt x="111" y="82"/>
                </a:lnTo>
                <a:lnTo>
                  <a:pt x="115" y="86"/>
                </a:lnTo>
                <a:lnTo>
                  <a:pt x="104" y="94"/>
                </a:lnTo>
                <a:lnTo>
                  <a:pt x="103" y="98"/>
                </a:lnTo>
                <a:lnTo>
                  <a:pt x="108" y="104"/>
                </a:lnTo>
                <a:lnTo>
                  <a:pt x="101" y="111"/>
                </a:lnTo>
                <a:lnTo>
                  <a:pt x="95" y="107"/>
                </a:lnTo>
                <a:lnTo>
                  <a:pt x="93" y="114"/>
                </a:lnTo>
                <a:lnTo>
                  <a:pt x="97" y="119"/>
                </a:lnTo>
                <a:lnTo>
                  <a:pt x="90" y="124"/>
                </a:lnTo>
                <a:lnTo>
                  <a:pt x="91" y="130"/>
                </a:lnTo>
                <a:lnTo>
                  <a:pt x="78" y="140"/>
                </a:lnTo>
                <a:lnTo>
                  <a:pt x="63" y="151"/>
                </a:lnTo>
                <a:lnTo>
                  <a:pt x="52" y="163"/>
                </a:lnTo>
                <a:lnTo>
                  <a:pt x="47" y="166"/>
                </a:lnTo>
                <a:lnTo>
                  <a:pt x="42" y="165"/>
                </a:lnTo>
                <a:lnTo>
                  <a:pt x="42" y="169"/>
                </a:lnTo>
                <a:lnTo>
                  <a:pt x="46" y="169"/>
                </a:lnTo>
                <a:lnTo>
                  <a:pt x="45" y="174"/>
                </a:lnTo>
                <a:lnTo>
                  <a:pt x="40" y="174"/>
                </a:lnTo>
                <a:lnTo>
                  <a:pt x="45" y="182"/>
                </a:lnTo>
                <a:lnTo>
                  <a:pt x="41" y="195"/>
                </a:lnTo>
                <a:lnTo>
                  <a:pt x="37" y="194"/>
                </a:lnTo>
                <a:lnTo>
                  <a:pt x="33" y="197"/>
                </a:lnTo>
                <a:lnTo>
                  <a:pt x="27" y="193"/>
                </a:lnTo>
                <a:lnTo>
                  <a:pt x="27" y="187"/>
                </a:lnTo>
                <a:lnTo>
                  <a:pt x="23" y="187"/>
                </a:lnTo>
                <a:lnTo>
                  <a:pt x="26" y="181"/>
                </a:lnTo>
                <a:lnTo>
                  <a:pt x="22" y="179"/>
                </a:lnTo>
                <a:lnTo>
                  <a:pt x="22" y="174"/>
                </a:lnTo>
                <a:lnTo>
                  <a:pt x="17" y="173"/>
                </a:lnTo>
                <a:lnTo>
                  <a:pt x="9" y="166"/>
                </a:lnTo>
                <a:lnTo>
                  <a:pt x="11" y="158"/>
                </a:lnTo>
                <a:lnTo>
                  <a:pt x="22" y="168"/>
                </a:lnTo>
                <a:lnTo>
                  <a:pt x="27" y="168"/>
                </a:lnTo>
                <a:lnTo>
                  <a:pt x="27" y="163"/>
                </a:lnTo>
                <a:lnTo>
                  <a:pt x="35" y="153"/>
                </a:lnTo>
                <a:lnTo>
                  <a:pt x="35" y="148"/>
                </a:lnTo>
                <a:lnTo>
                  <a:pt x="37" y="137"/>
                </a:lnTo>
                <a:lnTo>
                  <a:pt x="32" y="130"/>
                </a:lnTo>
                <a:lnTo>
                  <a:pt x="32" y="120"/>
                </a:lnTo>
                <a:lnTo>
                  <a:pt x="37" y="114"/>
                </a:lnTo>
                <a:lnTo>
                  <a:pt x="37" y="102"/>
                </a:lnTo>
                <a:lnTo>
                  <a:pt x="33" y="99"/>
                </a:lnTo>
                <a:lnTo>
                  <a:pt x="29" y="100"/>
                </a:lnTo>
                <a:lnTo>
                  <a:pt x="29" y="96"/>
                </a:lnTo>
                <a:lnTo>
                  <a:pt x="37" y="82"/>
                </a:lnTo>
                <a:lnTo>
                  <a:pt x="34" y="74"/>
                </a:lnTo>
                <a:lnTo>
                  <a:pt x="33" y="68"/>
                </a:lnTo>
                <a:lnTo>
                  <a:pt x="28" y="68"/>
                </a:lnTo>
                <a:lnTo>
                  <a:pt x="27" y="62"/>
                </a:lnTo>
                <a:lnTo>
                  <a:pt x="21" y="66"/>
                </a:lnTo>
                <a:lnTo>
                  <a:pt x="18" y="63"/>
                </a:lnTo>
                <a:lnTo>
                  <a:pt x="12" y="52"/>
                </a:lnTo>
                <a:lnTo>
                  <a:pt x="14" y="48"/>
                </a:lnTo>
                <a:lnTo>
                  <a:pt x="7" y="45"/>
                </a:lnTo>
                <a:lnTo>
                  <a:pt x="9" y="40"/>
                </a:lnTo>
                <a:lnTo>
                  <a:pt x="5" y="34"/>
                </a:lnTo>
                <a:lnTo>
                  <a:pt x="0" y="32"/>
                </a:lnTo>
                <a:lnTo>
                  <a:pt x="1" y="26"/>
                </a:lnTo>
                <a:lnTo>
                  <a:pt x="3" y="22"/>
                </a:lnTo>
                <a:lnTo>
                  <a:pt x="3" y="5"/>
                </a:lnTo>
                <a:lnTo>
                  <a:pt x="7" y="4"/>
                </a:lnTo>
                <a:lnTo>
                  <a:pt x="12" y="5"/>
                </a:lnTo>
                <a:lnTo>
                  <a:pt x="13" y="0"/>
                </a:lnTo>
                <a:lnTo>
                  <a:pt x="17" y="2"/>
                </a:lnTo>
                <a:lnTo>
                  <a:pt x="16" y="6"/>
                </a:lnTo>
                <a:lnTo>
                  <a:pt x="22" y="7"/>
                </a:lnTo>
                <a:lnTo>
                  <a:pt x="28" y="2"/>
                </a:lnTo>
              </a:path>
            </a:pathLst>
          </a:custGeom>
          <a:solidFill>
            <a:srgbClr xmlns:mc="http://schemas.openxmlformats.org/markup-compatibility/2006" xmlns:a14="http://schemas.microsoft.com/office/drawing/2010/main" val="FFFF99" mc:Ignorable="a14" a14:legacySpreadsheetColorIndex="43"/>
          </a:solidFill>
          <a:ln w="28575" cmpd="sng">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15118" name="Freeform 84">
            <a:extLst>
              <a:ext uri="{FF2B5EF4-FFF2-40B4-BE49-F238E27FC236}">
                <a16:creationId xmlns:a16="http://schemas.microsoft.com/office/drawing/2014/main" id="{00000000-0008-0000-0100-0000AEC10100}"/>
              </a:ext>
            </a:extLst>
          </xdr:cNvPr>
          <xdr:cNvSpPr>
            <a:spLocks/>
          </xdr:cNvSpPr>
        </xdr:nvSpPr>
        <xdr:spPr bwMode="auto">
          <a:xfrm>
            <a:off x="87" y="309"/>
            <a:ext cx="204" cy="200"/>
          </a:xfrm>
          <a:custGeom>
            <a:avLst/>
            <a:gdLst>
              <a:gd name="T0" fmla="*/ 144 w 204"/>
              <a:gd name="T1" fmla="*/ 194 h 200"/>
              <a:gd name="T2" fmla="*/ 143 w 204"/>
              <a:gd name="T3" fmla="*/ 184 h 200"/>
              <a:gd name="T4" fmla="*/ 149 w 204"/>
              <a:gd name="T5" fmla="*/ 167 h 200"/>
              <a:gd name="T6" fmla="*/ 159 w 204"/>
              <a:gd name="T7" fmla="*/ 173 h 200"/>
              <a:gd name="T8" fmla="*/ 168 w 204"/>
              <a:gd name="T9" fmla="*/ 171 h 200"/>
              <a:gd name="T10" fmla="*/ 155 w 204"/>
              <a:gd name="T11" fmla="*/ 149 h 200"/>
              <a:gd name="T12" fmla="*/ 162 w 204"/>
              <a:gd name="T13" fmla="*/ 141 h 200"/>
              <a:gd name="T14" fmla="*/ 161 w 204"/>
              <a:gd name="T15" fmla="*/ 132 h 200"/>
              <a:gd name="T16" fmla="*/ 171 w 204"/>
              <a:gd name="T17" fmla="*/ 123 h 200"/>
              <a:gd name="T18" fmla="*/ 187 w 204"/>
              <a:gd name="T19" fmla="*/ 115 h 200"/>
              <a:gd name="T20" fmla="*/ 193 w 204"/>
              <a:gd name="T21" fmla="*/ 110 h 200"/>
              <a:gd name="T22" fmla="*/ 197 w 204"/>
              <a:gd name="T23" fmla="*/ 103 h 200"/>
              <a:gd name="T24" fmla="*/ 204 w 204"/>
              <a:gd name="T25" fmla="*/ 89 h 200"/>
              <a:gd name="T26" fmla="*/ 201 w 204"/>
              <a:gd name="T27" fmla="*/ 86 h 200"/>
              <a:gd name="T28" fmla="*/ 195 w 204"/>
              <a:gd name="T29" fmla="*/ 79 h 200"/>
              <a:gd name="T30" fmla="*/ 178 w 204"/>
              <a:gd name="T31" fmla="*/ 78 h 200"/>
              <a:gd name="T32" fmla="*/ 159 w 204"/>
              <a:gd name="T33" fmla="*/ 82 h 200"/>
              <a:gd name="T34" fmla="*/ 151 w 204"/>
              <a:gd name="T35" fmla="*/ 81 h 200"/>
              <a:gd name="T36" fmla="*/ 145 w 204"/>
              <a:gd name="T37" fmla="*/ 75 h 200"/>
              <a:gd name="T38" fmla="*/ 139 w 204"/>
              <a:gd name="T39" fmla="*/ 59 h 200"/>
              <a:gd name="T40" fmla="*/ 129 w 204"/>
              <a:gd name="T41" fmla="*/ 54 h 200"/>
              <a:gd name="T42" fmla="*/ 117 w 204"/>
              <a:gd name="T43" fmla="*/ 44 h 200"/>
              <a:gd name="T44" fmla="*/ 113 w 204"/>
              <a:gd name="T45" fmla="*/ 40 h 200"/>
              <a:gd name="T46" fmla="*/ 104 w 204"/>
              <a:gd name="T47" fmla="*/ 32 h 200"/>
              <a:gd name="T48" fmla="*/ 91 w 204"/>
              <a:gd name="T49" fmla="*/ 15 h 200"/>
              <a:gd name="T50" fmla="*/ 83 w 204"/>
              <a:gd name="T51" fmla="*/ 4 h 200"/>
              <a:gd name="T52" fmla="*/ 53 w 204"/>
              <a:gd name="T53" fmla="*/ 9 h 200"/>
              <a:gd name="T54" fmla="*/ 42 w 204"/>
              <a:gd name="T55" fmla="*/ 20 h 200"/>
              <a:gd name="T56" fmla="*/ 39 w 204"/>
              <a:gd name="T57" fmla="*/ 11 h 200"/>
              <a:gd name="T58" fmla="*/ 31 w 204"/>
              <a:gd name="T59" fmla="*/ 11 h 200"/>
              <a:gd name="T60" fmla="*/ 22 w 204"/>
              <a:gd name="T61" fmla="*/ 1 h 200"/>
              <a:gd name="T62" fmla="*/ 15 w 204"/>
              <a:gd name="T63" fmla="*/ 15 h 200"/>
              <a:gd name="T64" fmla="*/ 13 w 204"/>
              <a:gd name="T65" fmla="*/ 45 h 200"/>
              <a:gd name="T66" fmla="*/ 10 w 204"/>
              <a:gd name="T67" fmla="*/ 58 h 200"/>
              <a:gd name="T68" fmla="*/ 0 w 204"/>
              <a:gd name="T69" fmla="*/ 63 h 200"/>
              <a:gd name="T70" fmla="*/ 20 w 204"/>
              <a:gd name="T71" fmla="*/ 83 h 200"/>
              <a:gd name="T72" fmla="*/ 36 w 204"/>
              <a:gd name="T73" fmla="*/ 104 h 200"/>
              <a:gd name="T74" fmla="*/ 34 w 204"/>
              <a:gd name="T75" fmla="*/ 120 h 200"/>
              <a:gd name="T76" fmla="*/ 36 w 204"/>
              <a:gd name="T77" fmla="*/ 128 h 200"/>
              <a:gd name="T78" fmla="*/ 45 w 204"/>
              <a:gd name="T79" fmla="*/ 148 h 200"/>
              <a:gd name="T80" fmla="*/ 41 w 204"/>
              <a:gd name="T81" fmla="*/ 160 h 200"/>
              <a:gd name="T82" fmla="*/ 32 w 204"/>
              <a:gd name="T83" fmla="*/ 173 h 200"/>
              <a:gd name="T84" fmla="*/ 25 w 204"/>
              <a:gd name="T85" fmla="*/ 178 h 200"/>
              <a:gd name="T86" fmla="*/ 22 w 204"/>
              <a:gd name="T87" fmla="*/ 181 h 200"/>
              <a:gd name="T88" fmla="*/ 23 w 204"/>
              <a:gd name="T89" fmla="*/ 188 h 200"/>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Lst>
            <a:ahLst/>
            <a:cxnLst>
              <a:cxn ang="T90">
                <a:pos x="T0" y="T1"/>
              </a:cxn>
              <a:cxn ang="T91">
                <a:pos x="T2" y="T3"/>
              </a:cxn>
              <a:cxn ang="T92">
                <a:pos x="T4" y="T5"/>
              </a:cxn>
              <a:cxn ang="T93">
                <a:pos x="T6" y="T7"/>
              </a:cxn>
              <a:cxn ang="T94">
                <a:pos x="T8" y="T9"/>
              </a:cxn>
              <a:cxn ang="T95">
                <a:pos x="T10" y="T11"/>
              </a:cxn>
              <a:cxn ang="T96">
                <a:pos x="T12" y="T13"/>
              </a:cxn>
              <a:cxn ang="T97">
                <a:pos x="T14" y="T15"/>
              </a:cxn>
              <a:cxn ang="T98">
                <a:pos x="T16" y="T17"/>
              </a:cxn>
              <a:cxn ang="T99">
                <a:pos x="T18" y="T19"/>
              </a:cxn>
              <a:cxn ang="T100">
                <a:pos x="T20" y="T21"/>
              </a:cxn>
              <a:cxn ang="T101">
                <a:pos x="T22" y="T23"/>
              </a:cxn>
              <a:cxn ang="T102">
                <a:pos x="T24" y="T25"/>
              </a:cxn>
              <a:cxn ang="T103">
                <a:pos x="T26" y="T27"/>
              </a:cxn>
              <a:cxn ang="T104">
                <a:pos x="T28" y="T29"/>
              </a:cxn>
              <a:cxn ang="T105">
                <a:pos x="T30" y="T31"/>
              </a:cxn>
              <a:cxn ang="T106">
                <a:pos x="T32" y="T33"/>
              </a:cxn>
              <a:cxn ang="T107">
                <a:pos x="T34" y="T35"/>
              </a:cxn>
              <a:cxn ang="T108">
                <a:pos x="T36" y="T37"/>
              </a:cxn>
              <a:cxn ang="T109">
                <a:pos x="T38" y="T39"/>
              </a:cxn>
              <a:cxn ang="T110">
                <a:pos x="T40" y="T41"/>
              </a:cxn>
              <a:cxn ang="T111">
                <a:pos x="T42" y="T43"/>
              </a:cxn>
              <a:cxn ang="T112">
                <a:pos x="T44" y="T45"/>
              </a:cxn>
              <a:cxn ang="T113">
                <a:pos x="T46" y="T47"/>
              </a:cxn>
              <a:cxn ang="T114">
                <a:pos x="T48" y="T49"/>
              </a:cxn>
              <a:cxn ang="T115">
                <a:pos x="T50" y="T51"/>
              </a:cxn>
              <a:cxn ang="T116">
                <a:pos x="T52" y="T53"/>
              </a:cxn>
              <a:cxn ang="T117">
                <a:pos x="T54" y="T55"/>
              </a:cxn>
              <a:cxn ang="T118">
                <a:pos x="T56" y="T57"/>
              </a:cxn>
              <a:cxn ang="T119">
                <a:pos x="T58" y="T59"/>
              </a:cxn>
              <a:cxn ang="T120">
                <a:pos x="T60" y="T61"/>
              </a:cxn>
              <a:cxn ang="T121">
                <a:pos x="T62" y="T63"/>
              </a:cxn>
              <a:cxn ang="T122">
                <a:pos x="T64" y="T65"/>
              </a:cxn>
              <a:cxn ang="T123">
                <a:pos x="T66" y="T67"/>
              </a:cxn>
              <a:cxn ang="T124">
                <a:pos x="T68" y="T69"/>
              </a:cxn>
              <a:cxn ang="T125">
                <a:pos x="T70" y="T71"/>
              </a:cxn>
              <a:cxn ang="T126">
                <a:pos x="T72" y="T73"/>
              </a:cxn>
              <a:cxn ang="T127">
                <a:pos x="T74" y="T75"/>
              </a:cxn>
              <a:cxn ang="T128">
                <a:pos x="T76" y="T77"/>
              </a:cxn>
              <a:cxn ang="T129">
                <a:pos x="T78" y="T79"/>
              </a:cxn>
              <a:cxn ang="T130">
                <a:pos x="T80" y="T81"/>
              </a:cxn>
              <a:cxn ang="T131">
                <a:pos x="T82" y="T83"/>
              </a:cxn>
              <a:cxn ang="T132">
                <a:pos x="T84" y="T85"/>
              </a:cxn>
              <a:cxn ang="T133">
                <a:pos x="T86" y="T87"/>
              </a:cxn>
              <a:cxn ang="T134">
                <a:pos x="T88" y="T89"/>
              </a:cxn>
            </a:cxnLst>
            <a:rect l="0" t="0" r="r" b="b"/>
            <a:pathLst>
              <a:path w="204" h="200">
                <a:moveTo>
                  <a:pt x="149" y="200"/>
                </a:moveTo>
                <a:lnTo>
                  <a:pt x="144" y="194"/>
                </a:lnTo>
                <a:lnTo>
                  <a:pt x="146" y="187"/>
                </a:lnTo>
                <a:lnTo>
                  <a:pt x="143" y="184"/>
                </a:lnTo>
                <a:lnTo>
                  <a:pt x="149" y="177"/>
                </a:lnTo>
                <a:lnTo>
                  <a:pt x="149" y="167"/>
                </a:lnTo>
                <a:lnTo>
                  <a:pt x="155" y="166"/>
                </a:lnTo>
                <a:lnTo>
                  <a:pt x="159" y="173"/>
                </a:lnTo>
                <a:lnTo>
                  <a:pt x="165" y="174"/>
                </a:lnTo>
                <a:lnTo>
                  <a:pt x="168" y="171"/>
                </a:lnTo>
                <a:lnTo>
                  <a:pt x="163" y="160"/>
                </a:lnTo>
                <a:lnTo>
                  <a:pt x="155" y="149"/>
                </a:lnTo>
                <a:lnTo>
                  <a:pt x="155" y="145"/>
                </a:lnTo>
                <a:lnTo>
                  <a:pt x="162" y="141"/>
                </a:lnTo>
                <a:lnTo>
                  <a:pt x="162" y="136"/>
                </a:lnTo>
                <a:lnTo>
                  <a:pt x="161" y="132"/>
                </a:lnTo>
                <a:lnTo>
                  <a:pt x="169" y="128"/>
                </a:lnTo>
                <a:lnTo>
                  <a:pt x="171" y="123"/>
                </a:lnTo>
                <a:lnTo>
                  <a:pt x="178" y="119"/>
                </a:lnTo>
                <a:lnTo>
                  <a:pt x="187" y="115"/>
                </a:lnTo>
                <a:lnTo>
                  <a:pt x="187" y="111"/>
                </a:lnTo>
                <a:lnTo>
                  <a:pt x="193" y="110"/>
                </a:lnTo>
                <a:lnTo>
                  <a:pt x="197" y="112"/>
                </a:lnTo>
                <a:lnTo>
                  <a:pt x="197" y="103"/>
                </a:lnTo>
                <a:lnTo>
                  <a:pt x="200" y="99"/>
                </a:lnTo>
                <a:lnTo>
                  <a:pt x="204" y="89"/>
                </a:lnTo>
                <a:lnTo>
                  <a:pt x="204" y="83"/>
                </a:lnTo>
                <a:lnTo>
                  <a:pt x="201" y="86"/>
                </a:lnTo>
                <a:lnTo>
                  <a:pt x="197" y="84"/>
                </a:lnTo>
                <a:lnTo>
                  <a:pt x="195" y="79"/>
                </a:lnTo>
                <a:lnTo>
                  <a:pt x="183" y="77"/>
                </a:lnTo>
                <a:lnTo>
                  <a:pt x="178" y="78"/>
                </a:lnTo>
                <a:lnTo>
                  <a:pt x="176" y="82"/>
                </a:lnTo>
                <a:lnTo>
                  <a:pt x="159" y="82"/>
                </a:lnTo>
                <a:lnTo>
                  <a:pt x="157" y="86"/>
                </a:lnTo>
                <a:lnTo>
                  <a:pt x="151" y="81"/>
                </a:lnTo>
                <a:lnTo>
                  <a:pt x="147" y="81"/>
                </a:lnTo>
                <a:lnTo>
                  <a:pt x="145" y="75"/>
                </a:lnTo>
                <a:lnTo>
                  <a:pt x="147" y="70"/>
                </a:lnTo>
                <a:lnTo>
                  <a:pt x="139" y="59"/>
                </a:lnTo>
                <a:lnTo>
                  <a:pt x="133" y="60"/>
                </a:lnTo>
                <a:lnTo>
                  <a:pt x="129" y="54"/>
                </a:lnTo>
                <a:lnTo>
                  <a:pt x="128" y="50"/>
                </a:lnTo>
                <a:lnTo>
                  <a:pt x="117" y="44"/>
                </a:lnTo>
                <a:lnTo>
                  <a:pt x="113" y="44"/>
                </a:lnTo>
                <a:lnTo>
                  <a:pt x="113" y="40"/>
                </a:lnTo>
                <a:lnTo>
                  <a:pt x="110" y="34"/>
                </a:lnTo>
                <a:lnTo>
                  <a:pt x="104" y="32"/>
                </a:lnTo>
                <a:lnTo>
                  <a:pt x="97" y="17"/>
                </a:lnTo>
                <a:lnTo>
                  <a:pt x="91" y="15"/>
                </a:lnTo>
                <a:lnTo>
                  <a:pt x="90" y="9"/>
                </a:lnTo>
                <a:lnTo>
                  <a:pt x="83" y="4"/>
                </a:lnTo>
                <a:lnTo>
                  <a:pt x="74" y="0"/>
                </a:lnTo>
                <a:lnTo>
                  <a:pt x="53" y="9"/>
                </a:lnTo>
                <a:lnTo>
                  <a:pt x="46" y="9"/>
                </a:lnTo>
                <a:lnTo>
                  <a:pt x="42" y="20"/>
                </a:lnTo>
                <a:lnTo>
                  <a:pt x="38" y="17"/>
                </a:lnTo>
                <a:lnTo>
                  <a:pt x="39" y="11"/>
                </a:lnTo>
                <a:lnTo>
                  <a:pt x="35" y="7"/>
                </a:lnTo>
                <a:lnTo>
                  <a:pt x="31" y="11"/>
                </a:lnTo>
                <a:lnTo>
                  <a:pt x="27" y="0"/>
                </a:lnTo>
                <a:lnTo>
                  <a:pt x="22" y="1"/>
                </a:lnTo>
                <a:lnTo>
                  <a:pt x="23" y="9"/>
                </a:lnTo>
                <a:lnTo>
                  <a:pt x="15" y="15"/>
                </a:lnTo>
                <a:lnTo>
                  <a:pt x="17" y="37"/>
                </a:lnTo>
                <a:lnTo>
                  <a:pt x="13" y="45"/>
                </a:lnTo>
                <a:lnTo>
                  <a:pt x="13" y="53"/>
                </a:lnTo>
                <a:lnTo>
                  <a:pt x="10" y="58"/>
                </a:lnTo>
                <a:lnTo>
                  <a:pt x="3" y="57"/>
                </a:lnTo>
                <a:lnTo>
                  <a:pt x="0" y="63"/>
                </a:lnTo>
                <a:lnTo>
                  <a:pt x="11" y="75"/>
                </a:lnTo>
                <a:lnTo>
                  <a:pt x="20" y="83"/>
                </a:lnTo>
                <a:lnTo>
                  <a:pt x="22" y="92"/>
                </a:lnTo>
                <a:lnTo>
                  <a:pt x="36" y="104"/>
                </a:lnTo>
                <a:lnTo>
                  <a:pt x="38" y="114"/>
                </a:lnTo>
                <a:lnTo>
                  <a:pt x="34" y="120"/>
                </a:lnTo>
                <a:lnTo>
                  <a:pt x="33" y="125"/>
                </a:lnTo>
                <a:lnTo>
                  <a:pt x="36" y="128"/>
                </a:lnTo>
                <a:lnTo>
                  <a:pt x="41" y="127"/>
                </a:lnTo>
                <a:lnTo>
                  <a:pt x="45" y="148"/>
                </a:lnTo>
                <a:lnTo>
                  <a:pt x="40" y="154"/>
                </a:lnTo>
                <a:lnTo>
                  <a:pt x="41" y="160"/>
                </a:lnTo>
                <a:lnTo>
                  <a:pt x="39" y="164"/>
                </a:lnTo>
                <a:lnTo>
                  <a:pt x="32" y="173"/>
                </a:lnTo>
                <a:lnTo>
                  <a:pt x="28" y="173"/>
                </a:lnTo>
                <a:lnTo>
                  <a:pt x="25" y="178"/>
                </a:lnTo>
                <a:lnTo>
                  <a:pt x="20" y="176"/>
                </a:lnTo>
                <a:lnTo>
                  <a:pt x="22" y="181"/>
                </a:lnTo>
                <a:lnTo>
                  <a:pt x="26" y="183"/>
                </a:lnTo>
                <a:lnTo>
                  <a:pt x="23" y="188"/>
                </a:lnTo>
              </a:path>
            </a:pathLst>
          </a:custGeom>
          <a:solidFill>
            <a:srgbClr xmlns:mc="http://schemas.openxmlformats.org/markup-compatibility/2006" xmlns:a14="http://schemas.microsoft.com/office/drawing/2010/main" val="FFFF99" mc:Ignorable="a14" a14:legacySpreadsheetColorIndex="43"/>
          </a:solidFill>
          <a:ln w="28575" cmpd="sng">
            <a:solidFill>
              <a:srgbClr xmlns:mc="http://schemas.openxmlformats.org/markup-compatibility/2006" xmlns:a14="http://schemas.microsoft.com/office/drawing/2010/main" val="000000" mc:Ignorable="a14" a14:legacySpreadsheetColorIndex="64"/>
            </a:solidFill>
            <a:round/>
            <a:headEnd/>
            <a:tailEnd/>
          </a:ln>
        </xdr:spPr>
      </xdr:sp>
    </xdr:grpSp>
    <xdr:clientData/>
  </xdr:twoCellAnchor>
  <xdr:twoCellAnchor>
    <xdr:from>
      <xdr:col>2</xdr:col>
      <xdr:colOff>104775</xdr:colOff>
      <xdr:row>25</xdr:row>
      <xdr:rowOff>95250</xdr:rowOff>
    </xdr:from>
    <xdr:to>
      <xdr:col>2</xdr:col>
      <xdr:colOff>571500</xdr:colOff>
      <xdr:row>26</xdr:row>
      <xdr:rowOff>95250</xdr:rowOff>
    </xdr:to>
    <xdr:sp macro="" textlink="">
      <xdr:nvSpPr>
        <xdr:cNvPr id="23637" name="Rectangle 85">
          <a:extLst>
            <a:ext uri="{FF2B5EF4-FFF2-40B4-BE49-F238E27FC236}">
              <a16:creationId xmlns:a16="http://schemas.microsoft.com/office/drawing/2014/main" id="{00000000-0008-0000-0100-0000555C0000}"/>
            </a:ext>
          </a:extLst>
        </xdr:cNvPr>
        <xdr:cNvSpPr>
          <a:spLocks noChangeArrowheads="1"/>
        </xdr:cNvSpPr>
      </xdr:nvSpPr>
      <xdr:spPr bwMode="auto">
        <a:xfrm>
          <a:off x="1009650" y="4391025"/>
          <a:ext cx="4667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900" b="1" i="0" u="none" strike="noStrike" baseline="0">
              <a:solidFill>
                <a:srgbClr val="000000"/>
              </a:solidFill>
              <a:latin typeface="ＭＳ Ｐゴシック"/>
              <a:ea typeface="ＭＳ Ｐゴシック"/>
            </a:rPr>
            <a:t>下関市</a:t>
          </a:r>
          <a:endParaRPr lang="ja-JP" altLang="en-US"/>
        </a:p>
      </xdr:txBody>
    </xdr:sp>
    <xdr:clientData/>
  </xdr:twoCellAnchor>
  <xdr:twoCellAnchor>
    <xdr:from>
      <xdr:col>7</xdr:col>
      <xdr:colOff>323850</xdr:colOff>
      <xdr:row>24</xdr:row>
      <xdr:rowOff>85725</xdr:rowOff>
    </xdr:from>
    <xdr:to>
      <xdr:col>8</xdr:col>
      <xdr:colOff>104775</xdr:colOff>
      <xdr:row>25</xdr:row>
      <xdr:rowOff>85725</xdr:rowOff>
    </xdr:to>
    <xdr:sp macro="" textlink="">
      <xdr:nvSpPr>
        <xdr:cNvPr id="23638" name="Rectangle 86">
          <a:extLst>
            <a:ext uri="{FF2B5EF4-FFF2-40B4-BE49-F238E27FC236}">
              <a16:creationId xmlns:a16="http://schemas.microsoft.com/office/drawing/2014/main" id="{00000000-0008-0000-0100-0000565C0000}"/>
            </a:ext>
          </a:extLst>
        </xdr:cNvPr>
        <xdr:cNvSpPr>
          <a:spLocks noChangeArrowheads="1"/>
        </xdr:cNvSpPr>
      </xdr:nvSpPr>
      <xdr:spPr bwMode="auto">
        <a:xfrm>
          <a:off x="4657725" y="4210050"/>
          <a:ext cx="4667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900" b="1" i="0" u="none" strike="noStrike" baseline="0">
              <a:solidFill>
                <a:srgbClr val="000000"/>
              </a:solidFill>
              <a:latin typeface="ＭＳ Ｐゴシック"/>
              <a:ea typeface="ＭＳ Ｐゴシック"/>
            </a:rPr>
            <a:t>山口市</a:t>
          </a: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3</xdr:row>
      <xdr:rowOff>19050</xdr:rowOff>
    </xdr:from>
    <xdr:to>
      <xdr:col>2</xdr:col>
      <xdr:colOff>47625</xdr:colOff>
      <xdr:row>4</xdr:row>
      <xdr:rowOff>247650</xdr:rowOff>
    </xdr:to>
    <xdr:sp macro="" textlink="">
      <xdr:nvSpPr>
        <xdr:cNvPr id="2" name="Line 1">
          <a:extLst>
            <a:ext uri="{FF2B5EF4-FFF2-40B4-BE49-F238E27FC236}">
              <a16:creationId xmlns:a16="http://schemas.microsoft.com/office/drawing/2014/main" id="{00000000-0008-0000-0200-000002000000}"/>
            </a:ext>
          </a:extLst>
        </xdr:cNvPr>
        <xdr:cNvSpPr>
          <a:spLocks noChangeShapeType="1"/>
        </xdr:cNvSpPr>
      </xdr:nvSpPr>
      <xdr:spPr bwMode="auto">
        <a:xfrm>
          <a:off x="76200" y="752475"/>
          <a:ext cx="2200275" cy="4762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5:J33"/>
  <sheetViews>
    <sheetView tabSelected="1" zoomScaleNormal="100" workbookViewId="0"/>
  </sheetViews>
  <sheetFormatPr defaultRowHeight="13.5"/>
  <cols>
    <col min="5" max="6" width="8.7265625" customWidth="1"/>
    <col min="7" max="7" width="16.08984375" customWidth="1"/>
    <col min="9" max="9" width="10.6328125" customWidth="1"/>
  </cols>
  <sheetData>
    <row r="5" spans="1:9" ht="92.25">
      <c r="A5" s="305" t="s">
        <v>374</v>
      </c>
      <c r="B5" s="305"/>
      <c r="C5" s="305"/>
      <c r="D5" s="305"/>
      <c r="E5" s="305"/>
      <c r="F5" s="305"/>
      <c r="G5" s="305"/>
      <c r="H5" s="305"/>
      <c r="I5" s="305"/>
    </row>
    <row r="9" spans="1:9" ht="24">
      <c r="F9" s="217" t="s">
        <v>574</v>
      </c>
    </row>
    <row r="22" spans="5:10" ht="13.5" customHeight="1">
      <c r="F22" s="222"/>
      <c r="G22" s="306" t="s">
        <v>196</v>
      </c>
      <c r="H22" s="306"/>
      <c r="I22" s="306"/>
      <c r="J22" s="222"/>
    </row>
    <row r="23" spans="5:10" ht="13.5" customHeight="1">
      <c r="F23" s="222"/>
      <c r="G23" s="306"/>
      <c r="H23" s="306"/>
      <c r="I23" s="306"/>
      <c r="J23" s="222"/>
    </row>
    <row r="24" spans="5:10">
      <c r="F24" s="15"/>
      <c r="G24" s="15"/>
      <c r="H24" s="15"/>
      <c r="I24" s="220" t="s">
        <v>115</v>
      </c>
      <c r="J24" s="15"/>
    </row>
    <row r="25" spans="5:10">
      <c r="F25" s="15"/>
      <c r="G25" s="15"/>
      <c r="H25" s="15"/>
      <c r="I25" s="220" t="s">
        <v>378</v>
      </c>
    </row>
    <row r="26" spans="5:10">
      <c r="F26" s="15"/>
      <c r="G26" s="15"/>
      <c r="H26" s="15"/>
      <c r="I26" s="220" t="s">
        <v>116</v>
      </c>
    </row>
    <row r="27" spans="5:10">
      <c r="F27" s="218"/>
      <c r="G27" s="219"/>
      <c r="H27" s="219"/>
    </row>
    <row r="28" spans="5:10">
      <c r="E28" s="221"/>
      <c r="F28" s="221"/>
      <c r="G28" s="218" t="s">
        <v>375</v>
      </c>
      <c r="H28" s="219"/>
      <c r="I28" s="221" t="s">
        <v>381</v>
      </c>
    </row>
    <row r="29" spans="5:10">
      <c r="E29" s="221"/>
      <c r="F29" s="221"/>
      <c r="G29" s="218" t="s">
        <v>376</v>
      </c>
      <c r="H29" s="219"/>
      <c r="I29" s="221" t="s">
        <v>235</v>
      </c>
    </row>
    <row r="30" spans="5:10">
      <c r="E30" s="221"/>
      <c r="F30" s="221"/>
      <c r="G30" s="218" t="s">
        <v>377</v>
      </c>
      <c r="H30" s="219"/>
      <c r="I30" s="221" t="s">
        <v>117</v>
      </c>
    </row>
    <row r="31" spans="5:10">
      <c r="E31" s="37"/>
      <c r="F31" s="36"/>
      <c r="G31" s="36"/>
    </row>
    <row r="32" spans="5:10">
      <c r="E32" s="37"/>
      <c r="F32" s="36"/>
      <c r="G32" s="36"/>
    </row>
    <row r="33" spans="5:7">
      <c r="E33" s="37"/>
      <c r="F33" s="36"/>
      <c r="G33" s="36"/>
    </row>
  </sheetData>
  <mergeCells count="2">
    <mergeCell ref="A5:I5"/>
    <mergeCell ref="G22:I23"/>
  </mergeCells>
  <phoneticPr fontId="3"/>
  <printOptions horizontalCentered="1" verticalCentered="1"/>
  <pageMargins left="0.39370078740157483" right="0.19685039370078741" top="0.39370078740157483" bottom="0.39370078740157483" header="0.19685039370078741" footer="0.19685039370078741"/>
  <pageSetup paperSize="9" orientation="landscape"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pageSetUpPr fitToPage="1"/>
  </sheetPr>
  <dimension ref="A1:M75"/>
  <sheetViews>
    <sheetView showZeros="0" zoomScaleNormal="100" workbookViewId="0">
      <selection sqref="A1:B1"/>
    </sheetView>
  </sheetViews>
  <sheetFormatPr defaultRowHeight="13.5"/>
  <cols>
    <col min="1" max="1" width="5.6328125" customWidth="1"/>
    <col min="2" max="2" width="7.6328125" customWidth="1"/>
    <col min="3" max="4" width="6.6328125" customWidth="1"/>
    <col min="5" max="5" width="7.6328125" customWidth="1"/>
    <col min="6" max="7" width="6.6328125" customWidth="1"/>
    <col min="8" max="8" width="7.6328125" customWidth="1"/>
    <col min="9" max="10" width="6.6328125" customWidth="1"/>
    <col min="11" max="11" width="7.6328125" customWidth="1"/>
    <col min="12" max="13" width="6.6328125" customWidth="1"/>
  </cols>
  <sheetData>
    <row r="1" spans="1:13" s="15" customFormat="1" ht="18" customHeight="1">
      <c r="A1" s="390" t="s">
        <v>89</v>
      </c>
      <c r="B1" s="391"/>
      <c r="C1" s="394"/>
      <c r="D1" s="395"/>
      <c r="E1" s="395"/>
      <c r="F1" s="395"/>
      <c r="G1" s="396"/>
      <c r="H1" s="210" t="s">
        <v>90</v>
      </c>
      <c r="I1" s="33"/>
      <c r="J1" s="247">
        <v>2026</v>
      </c>
      <c r="K1" s="248" t="s">
        <v>386</v>
      </c>
      <c r="L1" s="249" t="s">
        <v>387</v>
      </c>
      <c r="M1" s="246" t="s">
        <v>391</v>
      </c>
    </row>
    <row r="2" spans="1:13" s="15" customFormat="1" ht="18" customHeight="1">
      <c r="A2" s="390" t="s">
        <v>93</v>
      </c>
      <c r="B2" s="391"/>
      <c r="C2" s="394"/>
      <c r="D2" s="395"/>
      <c r="E2" s="395"/>
      <c r="F2" s="395"/>
      <c r="G2" s="396"/>
      <c r="H2" s="211" t="s">
        <v>94</v>
      </c>
      <c r="I2" s="209"/>
      <c r="J2" s="208" t="s">
        <v>91</v>
      </c>
      <c r="K2" s="385">
        <f>下関!K2</f>
        <v>0</v>
      </c>
      <c r="L2" s="386"/>
      <c r="M2" s="49" t="s">
        <v>92</v>
      </c>
    </row>
    <row r="3" spans="1:13" ht="15" customHeight="1">
      <c r="A3" s="1"/>
      <c r="B3" s="1"/>
      <c r="C3" s="1"/>
      <c r="D3" s="1"/>
      <c r="E3" s="1"/>
      <c r="F3" s="1"/>
      <c r="G3" s="1"/>
      <c r="H3" s="1"/>
      <c r="I3" s="1"/>
      <c r="J3" s="1"/>
      <c r="K3" s="1"/>
      <c r="L3" s="1"/>
      <c r="M3" s="206" t="s">
        <v>577</v>
      </c>
    </row>
    <row r="4" spans="1:13" ht="15" customHeight="1">
      <c r="A4" s="376" t="s">
        <v>51</v>
      </c>
      <c r="B4" s="377"/>
      <c r="C4" s="7" t="s">
        <v>9</v>
      </c>
      <c r="D4" s="380">
        <f>SUM(C25,F25,I25,L25)</f>
        <v>26660</v>
      </c>
      <c r="E4" s="381"/>
      <c r="F4" s="86"/>
      <c r="G4" s="378" t="s">
        <v>145</v>
      </c>
      <c r="H4" s="378"/>
      <c r="I4" s="379">
        <f>SUM(D25,G25,J25,M25)</f>
        <v>0</v>
      </c>
      <c r="J4" s="379"/>
      <c r="K4" s="8"/>
      <c r="L4" s="8"/>
      <c r="M4" s="9"/>
    </row>
    <row r="5" spans="1:13" ht="15" customHeight="1">
      <c r="A5" s="83" t="s">
        <v>142</v>
      </c>
      <c r="B5" s="373" t="s">
        <v>6</v>
      </c>
      <c r="C5" s="374"/>
      <c r="D5" s="375"/>
      <c r="E5" s="373" t="s">
        <v>4</v>
      </c>
      <c r="F5" s="374"/>
      <c r="G5" s="375"/>
      <c r="H5" s="373" t="s">
        <v>5</v>
      </c>
      <c r="I5" s="374"/>
      <c r="J5" s="375"/>
      <c r="K5" s="373"/>
      <c r="L5" s="374"/>
      <c r="M5" s="375"/>
    </row>
    <row r="6" spans="1:13" ht="15" customHeight="1">
      <c r="A6" s="398" t="s">
        <v>161</v>
      </c>
      <c r="B6" s="70" t="s">
        <v>274</v>
      </c>
      <c r="C6" s="52">
        <v>340</v>
      </c>
      <c r="D6" s="166"/>
      <c r="E6" s="70" t="s">
        <v>281</v>
      </c>
      <c r="F6" s="52">
        <v>4310</v>
      </c>
      <c r="G6" s="166"/>
      <c r="H6" s="70" t="s">
        <v>435</v>
      </c>
      <c r="I6" s="52">
        <v>930</v>
      </c>
      <c r="J6" s="166"/>
      <c r="K6" s="227"/>
      <c r="L6" s="228"/>
      <c r="M6" s="229"/>
    </row>
    <row r="7" spans="1:13" ht="15" customHeight="1">
      <c r="A7" s="372"/>
      <c r="B7" s="70" t="s">
        <v>451</v>
      </c>
      <c r="C7" s="53">
        <v>190</v>
      </c>
      <c r="D7" s="166"/>
      <c r="E7" s="70" t="s">
        <v>282</v>
      </c>
      <c r="F7" s="53">
        <v>2320</v>
      </c>
      <c r="G7" s="166"/>
      <c r="H7" s="70" t="s">
        <v>27</v>
      </c>
      <c r="I7" s="53">
        <v>1080</v>
      </c>
      <c r="J7" s="166"/>
      <c r="K7" s="227"/>
      <c r="L7" s="230"/>
      <c r="M7" s="231"/>
    </row>
    <row r="8" spans="1:13" ht="15" customHeight="1">
      <c r="A8" s="372"/>
      <c r="B8" s="70" t="s">
        <v>275</v>
      </c>
      <c r="C8" s="53">
        <v>910</v>
      </c>
      <c r="D8" s="166"/>
      <c r="E8" s="70" t="s">
        <v>401</v>
      </c>
      <c r="F8" s="53">
        <v>2670</v>
      </c>
      <c r="G8" s="166"/>
      <c r="H8" s="70" t="s">
        <v>55</v>
      </c>
      <c r="I8" s="53">
        <v>100</v>
      </c>
      <c r="J8" s="166"/>
      <c r="K8" s="240"/>
      <c r="L8" s="241"/>
      <c r="M8" s="231"/>
    </row>
    <row r="9" spans="1:13" ht="15" customHeight="1">
      <c r="A9" s="372"/>
      <c r="B9" s="70" t="s">
        <v>276</v>
      </c>
      <c r="C9" s="53">
        <v>1250</v>
      </c>
      <c r="D9" s="166"/>
      <c r="E9" s="70"/>
      <c r="F9" s="53"/>
      <c r="G9" s="166"/>
      <c r="H9" s="70" t="s">
        <v>79</v>
      </c>
      <c r="I9" s="53">
        <v>1070</v>
      </c>
      <c r="J9" s="166"/>
      <c r="K9" s="227"/>
      <c r="L9" s="230"/>
      <c r="M9" s="232"/>
    </row>
    <row r="10" spans="1:13" ht="15" customHeight="1">
      <c r="A10" s="372"/>
      <c r="B10" s="70" t="s">
        <v>346</v>
      </c>
      <c r="C10" s="53">
        <v>470</v>
      </c>
      <c r="D10" s="166"/>
      <c r="E10" s="70"/>
      <c r="F10" s="53"/>
      <c r="G10" s="166"/>
      <c r="H10" s="70" t="s">
        <v>26</v>
      </c>
      <c r="I10" s="53">
        <v>1340</v>
      </c>
      <c r="J10" s="166"/>
      <c r="K10" s="227"/>
      <c r="L10" s="230"/>
      <c r="M10" s="233"/>
    </row>
    <row r="11" spans="1:13" ht="15" customHeight="1">
      <c r="A11" s="372"/>
      <c r="B11" s="70" t="s">
        <v>277</v>
      </c>
      <c r="C11" s="53">
        <v>150</v>
      </c>
      <c r="D11" s="166"/>
      <c r="E11" s="70"/>
      <c r="F11" s="105"/>
      <c r="G11" s="166"/>
      <c r="H11" s="70" t="s">
        <v>28</v>
      </c>
      <c r="I11" s="53">
        <v>490</v>
      </c>
      <c r="J11" s="166"/>
      <c r="K11" s="240"/>
      <c r="L11" s="241"/>
      <c r="M11" s="233"/>
    </row>
    <row r="12" spans="1:13" ht="15" customHeight="1">
      <c r="A12" s="372"/>
      <c r="B12" s="144" t="s">
        <v>278</v>
      </c>
      <c r="C12" s="145">
        <v>40</v>
      </c>
      <c r="D12" s="166"/>
      <c r="E12" s="70"/>
      <c r="F12" s="105"/>
      <c r="G12" s="166"/>
      <c r="H12" s="70"/>
      <c r="I12" s="53"/>
      <c r="J12" s="166"/>
      <c r="K12" s="227"/>
      <c r="L12" s="230"/>
      <c r="M12" s="233"/>
    </row>
    <row r="13" spans="1:13" ht="15" customHeight="1">
      <c r="A13" s="372"/>
      <c r="B13" s="144"/>
      <c r="C13" s="145"/>
      <c r="D13" s="167"/>
      <c r="E13" s="144"/>
      <c r="F13" s="299"/>
      <c r="G13" s="167"/>
      <c r="H13" s="144"/>
      <c r="I13" s="145"/>
      <c r="J13" s="167"/>
      <c r="K13" s="300"/>
      <c r="L13" s="301"/>
      <c r="M13" s="302"/>
    </row>
    <row r="14" spans="1:13" ht="15" customHeight="1">
      <c r="A14" s="88">
        <f>SUM(C6:C14,F6:F14,I6:I14,L6:L14)</f>
        <v>17660</v>
      </c>
      <c r="B14" s="76"/>
      <c r="C14" s="50"/>
      <c r="D14" s="168"/>
      <c r="E14" s="76"/>
      <c r="F14" s="50"/>
      <c r="G14" s="168"/>
      <c r="H14" s="91"/>
      <c r="I14" s="50"/>
      <c r="J14" s="168"/>
      <c r="K14" s="234"/>
      <c r="L14" s="235"/>
      <c r="M14" s="236"/>
    </row>
    <row r="15" spans="1:13" ht="15" customHeight="1">
      <c r="A15" s="371" t="s">
        <v>29</v>
      </c>
      <c r="B15" s="70" t="s">
        <v>279</v>
      </c>
      <c r="C15" s="53">
        <v>450</v>
      </c>
      <c r="D15" s="166"/>
      <c r="E15" s="70" t="s">
        <v>430</v>
      </c>
      <c r="F15" s="53">
        <v>2690</v>
      </c>
      <c r="G15" s="166"/>
      <c r="H15" s="70" t="s">
        <v>29</v>
      </c>
      <c r="I15" s="53">
        <v>1900</v>
      </c>
      <c r="J15" s="166"/>
      <c r="K15" s="227"/>
      <c r="L15" s="237"/>
      <c r="M15" s="233"/>
    </row>
    <row r="16" spans="1:13" ht="15" customHeight="1">
      <c r="A16" s="372"/>
      <c r="B16" s="70"/>
      <c r="C16" s="145"/>
      <c r="D16" s="166"/>
      <c r="E16" s="70"/>
      <c r="F16" s="145"/>
      <c r="G16" s="167"/>
      <c r="H16" s="70" t="s">
        <v>30</v>
      </c>
      <c r="I16" s="53">
        <v>1300</v>
      </c>
      <c r="J16" s="166"/>
      <c r="K16" s="227"/>
      <c r="L16" s="237"/>
      <c r="M16" s="233"/>
    </row>
    <row r="17" spans="1:13" ht="15" customHeight="1">
      <c r="A17" s="372"/>
      <c r="B17" s="144"/>
      <c r="C17" s="145"/>
      <c r="D17" s="167"/>
      <c r="E17" s="144"/>
      <c r="F17" s="145"/>
      <c r="G17" s="167"/>
      <c r="H17" s="144"/>
      <c r="I17" s="145"/>
      <c r="J17" s="167"/>
      <c r="K17" s="227"/>
      <c r="L17" s="303"/>
      <c r="M17" s="302"/>
    </row>
    <row r="18" spans="1:13" ht="15" customHeight="1">
      <c r="A18" s="88">
        <f>SUM(C15:C18,F15:F18,I15:I18,L15:L18)</f>
        <v>6340</v>
      </c>
      <c r="B18" s="76"/>
      <c r="C18" s="50"/>
      <c r="D18" s="168"/>
      <c r="E18" s="76"/>
      <c r="F18" s="50"/>
      <c r="G18" s="168"/>
      <c r="H18" s="76"/>
      <c r="I18" s="50"/>
      <c r="J18" s="168"/>
      <c r="K18" s="227"/>
      <c r="L18" s="238"/>
      <c r="M18" s="236"/>
    </row>
    <row r="19" spans="1:13" ht="15" customHeight="1">
      <c r="A19" s="371" t="s">
        <v>162</v>
      </c>
      <c r="B19" s="70" t="s">
        <v>347</v>
      </c>
      <c r="C19" s="53">
        <v>690</v>
      </c>
      <c r="D19" s="166"/>
      <c r="E19" s="70" t="s">
        <v>283</v>
      </c>
      <c r="F19" s="53">
        <v>180</v>
      </c>
      <c r="G19" s="166"/>
      <c r="H19" s="70" t="s">
        <v>526</v>
      </c>
      <c r="I19" s="53">
        <v>1000</v>
      </c>
      <c r="J19" s="166"/>
      <c r="K19" s="239"/>
      <c r="L19" s="237"/>
      <c r="M19" s="233"/>
    </row>
    <row r="20" spans="1:13" ht="15" customHeight="1">
      <c r="A20" s="372"/>
      <c r="B20" s="144" t="s">
        <v>280</v>
      </c>
      <c r="C20" s="53">
        <v>90</v>
      </c>
      <c r="D20" s="166"/>
      <c r="E20" s="70"/>
      <c r="F20" s="53"/>
      <c r="G20" s="166"/>
      <c r="H20" s="70" t="s">
        <v>525</v>
      </c>
      <c r="I20" s="53">
        <v>300</v>
      </c>
      <c r="J20" s="166"/>
      <c r="K20" s="227"/>
      <c r="L20" s="237"/>
      <c r="M20" s="233"/>
    </row>
    <row r="21" spans="1:13" ht="15" customHeight="1">
      <c r="A21" s="372"/>
      <c r="B21" s="144"/>
      <c r="C21" s="53"/>
      <c r="D21" s="166"/>
      <c r="E21" s="70"/>
      <c r="F21" s="53"/>
      <c r="G21" s="166"/>
      <c r="H21" s="70"/>
      <c r="I21" s="53"/>
      <c r="J21" s="166"/>
      <c r="K21" s="227"/>
      <c r="L21" s="237"/>
      <c r="M21" s="233"/>
    </row>
    <row r="22" spans="1:13" ht="15" customHeight="1">
      <c r="A22" s="88">
        <f>SUM(C19:C22,F19:F22,I19:I22,L19:L22)</f>
        <v>2260</v>
      </c>
      <c r="B22" s="76"/>
      <c r="C22" s="50"/>
      <c r="D22" s="168"/>
      <c r="E22" s="76"/>
      <c r="F22" s="50"/>
      <c r="G22" s="168"/>
      <c r="H22" s="76"/>
      <c r="I22" s="50"/>
      <c r="J22" s="168"/>
      <c r="K22" s="234"/>
      <c r="L22" s="238"/>
      <c r="M22" s="236"/>
    </row>
    <row r="23" spans="1:13" ht="15" customHeight="1">
      <c r="A23" s="90" t="s">
        <v>163</v>
      </c>
      <c r="B23" s="70"/>
      <c r="C23" s="53"/>
      <c r="D23" s="166"/>
      <c r="E23" s="70" t="s">
        <v>284</v>
      </c>
      <c r="F23" s="53">
        <v>400</v>
      </c>
      <c r="G23" s="166"/>
      <c r="H23" s="70"/>
      <c r="I23" s="5"/>
      <c r="J23" s="166"/>
      <c r="K23" s="227"/>
      <c r="L23" s="237"/>
      <c r="M23" s="233"/>
    </row>
    <row r="24" spans="1:13" ht="15" customHeight="1">
      <c r="A24" s="88">
        <f>SUM(C23:C24,F23:F24,I23:I24,L23:L24)</f>
        <v>400</v>
      </c>
      <c r="B24" s="76"/>
      <c r="C24" s="50"/>
      <c r="D24" s="168"/>
      <c r="E24" s="76"/>
      <c r="F24" s="50"/>
      <c r="G24" s="168"/>
      <c r="H24" s="76"/>
      <c r="I24" s="50"/>
      <c r="J24" s="168"/>
      <c r="K24" s="234"/>
      <c r="L24" s="238"/>
      <c r="M24" s="236"/>
    </row>
    <row r="25" spans="1:13" ht="15" customHeight="1">
      <c r="B25" s="54" t="s">
        <v>60</v>
      </c>
      <c r="C25" s="106">
        <f>SUM(C6:C24)</f>
        <v>4580</v>
      </c>
      <c r="D25" s="180">
        <f>SUM(D6:D24)</f>
        <v>0</v>
      </c>
      <c r="E25" s="54" t="s">
        <v>60</v>
      </c>
      <c r="F25" s="106">
        <f>SUM(F6:F24)</f>
        <v>12570</v>
      </c>
      <c r="G25" s="180">
        <f>SUM(G6:G24)</f>
        <v>0</v>
      </c>
      <c r="H25" s="54" t="s">
        <v>60</v>
      </c>
      <c r="I25" s="106">
        <f>SUM(I6:I24)</f>
        <v>9510</v>
      </c>
      <c r="J25" s="180">
        <f>SUM(J6:J24)</f>
        <v>0</v>
      </c>
      <c r="K25" s="54" t="s">
        <v>60</v>
      </c>
      <c r="L25" s="106">
        <f>SUM(L6:L24)</f>
        <v>0</v>
      </c>
      <c r="M25" s="226">
        <f>SUM(M6:M24)</f>
        <v>0</v>
      </c>
    </row>
    <row r="26" spans="1:13" ht="15" customHeight="1">
      <c r="A26" s="1"/>
      <c r="B26" s="81" t="s">
        <v>371</v>
      </c>
      <c r="C26" s="81"/>
      <c r="D26" s="81"/>
      <c r="E26" s="81"/>
      <c r="F26" s="81"/>
      <c r="G26" s="81"/>
      <c r="H26" s="81"/>
    </row>
    <row r="27" spans="1:13" ht="15" customHeight="1">
      <c r="A27" s="1"/>
      <c r="B27" s="403" t="s">
        <v>452</v>
      </c>
      <c r="C27" s="403"/>
      <c r="D27" s="403"/>
      <c r="E27" s="403"/>
      <c r="F27" s="403"/>
      <c r="G27" s="403"/>
      <c r="H27" s="403"/>
      <c r="I27" s="403"/>
      <c r="J27" s="403"/>
      <c r="K27" s="205" t="s">
        <v>88</v>
      </c>
      <c r="L27" s="369">
        <f>I4</f>
        <v>0</v>
      </c>
      <c r="M27" s="399"/>
    </row>
    <row r="28" spans="1:13" ht="14.1" customHeight="1">
      <c r="A28" s="1"/>
      <c r="B28" s="16"/>
      <c r="C28" s="16"/>
      <c r="D28" s="16"/>
      <c r="E28" s="16"/>
      <c r="F28" s="16"/>
      <c r="G28" s="16"/>
      <c r="H28" s="16"/>
      <c r="I28" s="16"/>
      <c r="J28" s="16"/>
      <c r="K28" s="1"/>
      <c r="L28" s="1"/>
    </row>
    <row r="29" spans="1:13" ht="14.1" customHeight="1">
      <c r="A29" s="1"/>
      <c r="B29" s="16"/>
    </row>
    <row r="30" spans="1:13" ht="14.1" customHeight="1">
      <c r="A30" s="1"/>
    </row>
    <row r="31" spans="1:13" ht="14.1" customHeight="1">
      <c r="A31" s="1"/>
    </row>
    <row r="32" spans="1:13" ht="14.1" customHeight="1">
      <c r="A32" s="1"/>
    </row>
    <row r="33" spans="1:13" ht="14.1" customHeight="1">
      <c r="A33" s="1"/>
    </row>
    <row r="34" spans="1:13" ht="14.1" customHeight="1">
      <c r="A34" s="1"/>
      <c r="B34" s="1"/>
      <c r="C34" s="1"/>
      <c r="D34" s="1"/>
      <c r="E34" s="1"/>
      <c r="F34" s="1"/>
      <c r="G34" s="1"/>
      <c r="H34" s="1"/>
      <c r="I34" s="1"/>
      <c r="J34" s="1"/>
      <c r="K34" s="1"/>
      <c r="L34" s="1"/>
      <c r="M34" s="1"/>
    </row>
    <row r="35" spans="1:13" ht="14.1" customHeight="1">
      <c r="A35" s="1"/>
    </row>
    <row r="36" spans="1:13" ht="14.1" customHeight="1">
      <c r="A36" s="1"/>
    </row>
    <row r="37" spans="1:13" ht="15" customHeight="1"/>
    <row r="38" spans="1:13" ht="15" customHeight="1"/>
    <row r="39" spans="1:13" ht="15" customHeight="1"/>
    <row r="40" spans="1:13" ht="15" customHeight="1"/>
    <row r="41" spans="1:13" ht="15" customHeight="1"/>
    <row r="42" spans="1:13" ht="15" customHeight="1"/>
    <row r="43" spans="1:13" ht="15" customHeight="1"/>
    <row r="44" spans="1:13" ht="15" customHeight="1"/>
    <row r="45" spans="1:13" ht="15" customHeight="1"/>
    <row r="46" spans="1:13" ht="15" customHeight="1"/>
    <row r="47" spans="1:13" ht="15" customHeight="1"/>
    <row r="48" spans="1:13" ht="15" customHeight="1"/>
    <row r="49" spans="1:1" ht="15" customHeight="1"/>
    <row r="57" spans="1:1" ht="14.1" customHeight="1">
      <c r="A57" s="1"/>
    </row>
    <row r="58" spans="1:1" ht="14.1" customHeight="1">
      <c r="A58" s="1"/>
    </row>
    <row r="59" spans="1:1" ht="14.1" customHeight="1">
      <c r="A59" s="1"/>
    </row>
    <row r="60" spans="1:1" ht="14.1" customHeight="1">
      <c r="A60" s="1"/>
    </row>
    <row r="61" spans="1:1" ht="14.1" customHeight="1">
      <c r="A61" s="1"/>
    </row>
    <row r="62" spans="1:1" ht="14.1" customHeight="1">
      <c r="A62" s="1"/>
    </row>
    <row r="63" spans="1:1" ht="14.1" customHeight="1">
      <c r="A63" s="1"/>
    </row>
    <row r="64" spans="1:1" ht="14.1" customHeight="1">
      <c r="A64" s="1"/>
    </row>
    <row r="65" spans="1:1" ht="14.1" customHeight="1">
      <c r="A65" s="1"/>
    </row>
    <row r="66" spans="1:1" ht="14.1" customHeight="1">
      <c r="A66" s="1"/>
    </row>
    <row r="67" spans="1:1" ht="14.1" customHeight="1">
      <c r="A67" s="1"/>
    </row>
    <row r="68" spans="1:1" ht="14.1" customHeight="1">
      <c r="A68" s="1"/>
    </row>
    <row r="69" spans="1:1" ht="14.1" customHeight="1">
      <c r="A69" s="1"/>
    </row>
    <row r="70" spans="1:1" ht="14.1" customHeight="1">
      <c r="A70" s="1"/>
    </row>
    <row r="71" spans="1:1" ht="14.1" customHeight="1">
      <c r="A71" s="1"/>
    </row>
    <row r="72" spans="1:1" ht="14.1" customHeight="1">
      <c r="A72" s="1"/>
    </row>
    <row r="73" spans="1:1" ht="14.1" customHeight="1">
      <c r="A73" s="1"/>
    </row>
    <row r="74" spans="1:1" ht="14.1" customHeight="1">
      <c r="A74" s="1"/>
    </row>
    <row r="75" spans="1:1" ht="14.1" customHeight="1">
      <c r="A75" s="1"/>
    </row>
  </sheetData>
  <mergeCells count="18">
    <mergeCell ref="K2:L2"/>
    <mergeCell ref="L27:M27"/>
    <mergeCell ref="A19:A21"/>
    <mergeCell ref="B27:J27"/>
    <mergeCell ref="B5:D5"/>
    <mergeCell ref="E5:G5"/>
    <mergeCell ref="H5:J5"/>
    <mergeCell ref="K5:M5"/>
    <mergeCell ref="A4:B4"/>
    <mergeCell ref="D4:E4"/>
    <mergeCell ref="I4:J4"/>
    <mergeCell ref="A6:A13"/>
    <mergeCell ref="A15:A17"/>
    <mergeCell ref="A1:B1"/>
    <mergeCell ref="A2:B2"/>
    <mergeCell ref="G4:H4"/>
    <mergeCell ref="C1:G1"/>
    <mergeCell ref="C2:G2"/>
  </mergeCells>
  <phoneticPr fontId="3"/>
  <printOptions horizontalCentered="1"/>
  <pageMargins left="0.39370078740157483" right="0.19685039370078741" top="0.78740157480314965" bottom="0.39370078740157483" header="0.39370078740157483" footer="0.19685039370078741"/>
  <pageSetup paperSize="9" orientation="landscape" horizontalDpi="300" verticalDpi="300" r:id="rId1"/>
  <headerFooter alignWithMargins="0">
    <oddHeader>&amp;C&amp;14周南エリア折込部数表</oddHeader>
    <oddFooter>&amp;R&amp;10株式会社毎日メディアサービス山口</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pageSetUpPr fitToPage="1"/>
  </sheetPr>
  <dimension ref="A1:M71"/>
  <sheetViews>
    <sheetView showZeros="0" zoomScaleNormal="100" workbookViewId="0">
      <selection sqref="A1:B1"/>
    </sheetView>
  </sheetViews>
  <sheetFormatPr defaultRowHeight="13.5"/>
  <cols>
    <col min="1" max="1" width="5.6328125" customWidth="1"/>
    <col min="2" max="2" width="7.6328125" customWidth="1"/>
    <col min="3" max="4" width="6.6328125" customWidth="1"/>
    <col min="5" max="5" width="7.6328125" customWidth="1"/>
    <col min="6" max="7" width="6.6328125" customWidth="1"/>
    <col min="8" max="8" width="7.6328125" customWidth="1"/>
    <col min="9" max="10" width="6.6328125" customWidth="1"/>
    <col min="11" max="11" width="7.6328125" customWidth="1"/>
    <col min="12" max="13" width="6.6328125" customWidth="1"/>
  </cols>
  <sheetData>
    <row r="1" spans="1:13" s="15" customFormat="1" ht="18" customHeight="1">
      <c r="A1" s="390" t="s">
        <v>89</v>
      </c>
      <c r="B1" s="391"/>
      <c r="C1" s="394"/>
      <c r="D1" s="395"/>
      <c r="E1" s="395"/>
      <c r="F1" s="395"/>
      <c r="G1" s="396"/>
      <c r="H1" s="210" t="s">
        <v>90</v>
      </c>
      <c r="I1" s="33"/>
      <c r="J1" s="247">
        <v>2026</v>
      </c>
      <c r="K1" s="248" t="s">
        <v>386</v>
      </c>
      <c r="L1" s="249" t="s">
        <v>387</v>
      </c>
      <c r="M1" s="246" t="s">
        <v>391</v>
      </c>
    </row>
    <row r="2" spans="1:13" s="15" customFormat="1" ht="18" customHeight="1">
      <c r="A2" s="390" t="s">
        <v>93</v>
      </c>
      <c r="B2" s="391"/>
      <c r="C2" s="394"/>
      <c r="D2" s="395"/>
      <c r="E2" s="395"/>
      <c r="F2" s="395"/>
      <c r="G2" s="396"/>
      <c r="H2" s="211" t="s">
        <v>94</v>
      </c>
      <c r="I2" s="209"/>
      <c r="J2" s="208" t="s">
        <v>91</v>
      </c>
      <c r="K2" s="385">
        <f>下関!K2</f>
        <v>0</v>
      </c>
      <c r="L2" s="386"/>
      <c r="M2" s="49" t="s">
        <v>92</v>
      </c>
    </row>
    <row r="3" spans="1:13" ht="15" customHeight="1">
      <c r="A3" s="1"/>
      <c r="B3" s="1"/>
      <c r="C3" s="1"/>
      <c r="D3" s="1"/>
      <c r="E3" s="1"/>
      <c r="F3" s="1"/>
      <c r="G3" s="1"/>
      <c r="H3" s="1"/>
      <c r="I3" s="1"/>
      <c r="J3" s="1"/>
      <c r="K3" s="1"/>
      <c r="L3" s="1"/>
      <c r="M3" s="206" t="s">
        <v>577</v>
      </c>
    </row>
    <row r="4" spans="1:13" ht="15" customHeight="1">
      <c r="A4" s="376" t="s">
        <v>31</v>
      </c>
      <c r="B4" s="377"/>
      <c r="C4" s="7" t="s">
        <v>9</v>
      </c>
      <c r="D4" s="380">
        <f>SUM(C12,F12,I12,L12)</f>
        <v>10120</v>
      </c>
      <c r="E4" s="381"/>
      <c r="F4" s="86"/>
      <c r="G4" s="378" t="s">
        <v>145</v>
      </c>
      <c r="H4" s="378"/>
      <c r="I4" s="379">
        <f>SUM(D12,G12,J12,M12)</f>
        <v>0</v>
      </c>
      <c r="J4" s="379"/>
      <c r="K4" s="8"/>
      <c r="L4" s="8"/>
      <c r="M4" s="9"/>
    </row>
    <row r="5" spans="1:13" ht="15" customHeight="1">
      <c r="A5" s="83" t="s">
        <v>142</v>
      </c>
      <c r="B5" s="373" t="s">
        <v>6</v>
      </c>
      <c r="C5" s="374"/>
      <c r="D5" s="375"/>
      <c r="E5" s="373" t="s">
        <v>4</v>
      </c>
      <c r="F5" s="374"/>
      <c r="G5" s="375"/>
      <c r="H5" s="373" t="s">
        <v>5</v>
      </c>
      <c r="I5" s="374"/>
      <c r="J5" s="375"/>
      <c r="K5" s="373"/>
      <c r="L5" s="374"/>
      <c r="M5" s="375"/>
    </row>
    <row r="6" spans="1:13" ht="15" customHeight="1">
      <c r="A6" s="398" t="s">
        <v>164</v>
      </c>
      <c r="B6" s="77" t="s">
        <v>267</v>
      </c>
      <c r="C6" s="52">
        <v>380</v>
      </c>
      <c r="D6" s="174"/>
      <c r="E6" s="70" t="s">
        <v>382</v>
      </c>
      <c r="F6" s="53">
        <v>1850</v>
      </c>
      <c r="G6" s="174"/>
      <c r="H6" s="77" t="s">
        <v>50</v>
      </c>
      <c r="I6" s="52">
        <v>1650</v>
      </c>
      <c r="J6" s="174"/>
      <c r="K6" s="242"/>
      <c r="L6" s="243"/>
      <c r="M6" s="225"/>
    </row>
    <row r="7" spans="1:13" ht="15" customHeight="1">
      <c r="A7" s="372"/>
      <c r="B7" s="70" t="s">
        <v>348</v>
      </c>
      <c r="C7" s="53">
        <v>590</v>
      </c>
      <c r="D7" s="165"/>
      <c r="E7" s="78" t="s">
        <v>558</v>
      </c>
      <c r="F7" s="53">
        <v>2100</v>
      </c>
      <c r="G7" s="165"/>
      <c r="H7" s="70" t="s">
        <v>32</v>
      </c>
      <c r="I7" s="53">
        <v>690</v>
      </c>
      <c r="J7" s="165"/>
      <c r="K7" s="227"/>
      <c r="L7" s="230"/>
      <c r="M7" s="166"/>
    </row>
    <row r="8" spans="1:13" ht="15" customHeight="1">
      <c r="A8" s="372"/>
      <c r="B8" s="70"/>
      <c r="C8" s="53"/>
      <c r="D8" s="165"/>
      <c r="E8" s="70"/>
      <c r="F8" s="53"/>
      <c r="G8" s="165"/>
      <c r="H8" s="70" t="s">
        <v>268</v>
      </c>
      <c r="I8" s="53">
        <v>1530</v>
      </c>
      <c r="J8" s="165"/>
      <c r="K8" s="70"/>
      <c r="L8" s="53"/>
      <c r="M8" s="166"/>
    </row>
    <row r="9" spans="1:13" ht="15" customHeight="1">
      <c r="A9" s="372"/>
      <c r="B9" s="70"/>
      <c r="C9" s="53"/>
      <c r="D9" s="165"/>
      <c r="E9" s="70"/>
      <c r="F9" s="53"/>
      <c r="G9" s="166"/>
      <c r="H9" s="70" t="s">
        <v>349</v>
      </c>
      <c r="I9" s="53">
        <v>1330</v>
      </c>
      <c r="J9" s="166"/>
      <c r="K9" s="70"/>
      <c r="L9" s="53"/>
      <c r="M9" s="166"/>
    </row>
    <row r="10" spans="1:13" ht="15" customHeight="1">
      <c r="A10" s="372"/>
      <c r="B10" s="144"/>
      <c r="C10" s="145"/>
      <c r="D10" s="297"/>
      <c r="E10" s="144"/>
      <c r="F10" s="145"/>
      <c r="G10" s="167"/>
      <c r="H10" s="144"/>
      <c r="I10" s="145"/>
      <c r="J10" s="167"/>
      <c r="K10" s="144"/>
      <c r="L10" s="145"/>
      <c r="M10" s="167"/>
    </row>
    <row r="11" spans="1:13" ht="15" customHeight="1">
      <c r="A11" s="88">
        <f>SUM(C6:C11,F6:F11,I6:I11,L6:L11)</f>
        <v>10120</v>
      </c>
      <c r="B11" s="76"/>
      <c r="C11" s="50"/>
      <c r="D11" s="168"/>
      <c r="E11" s="76"/>
      <c r="F11" s="50"/>
      <c r="G11" s="168"/>
      <c r="H11" s="76"/>
      <c r="I11" s="50"/>
      <c r="J11" s="168"/>
      <c r="K11" s="76"/>
      <c r="L11" s="50"/>
      <c r="M11" s="168"/>
    </row>
    <row r="12" spans="1:13" ht="15" customHeight="1">
      <c r="B12" s="55" t="s">
        <v>60</v>
      </c>
      <c r="C12" s="106">
        <f>SUM(C6:C11)</f>
        <v>970</v>
      </c>
      <c r="D12" s="173">
        <f>SUM(D6:D11)</f>
        <v>0</v>
      </c>
      <c r="E12" s="54" t="s">
        <v>60</v>
      </c>
      <c r="F12" s="106">
        <f>SUM(F6:F11)</f>
        <v>3950</v>
      </c>
      <c r="G12" s="173">
        <f>SUM(G6:G11)</f>
        <v>0</v>
      </c>
      <c r="H12" s="54" t="s">
        <v>60</v>
      </c>
      <c r="I12" s="106">
        <f>SUM(I6:I11)</f>
        <v>5200</v>
      </c>
      <c r="J12" s="173">
        <f>SUM(J6:J11)</f>
        <v>0</v>
      </c>
      <c r="K12" s="54" t="s">
        <v>60</v>
      </c>
      <c r="L12" s="106">
        <f>SUM(L6:L11)</f>
        <v>0</v>
      </c>
      <c r="M12" s="173">
        <f>SUM(M6:M11)</f>
        <v>0</v>
      </c>
    </row>
    <row r="13" spans="1:13" ht="15" customHeight="1">
      <c r="A13" s="376" t="s">
        <v>33</v>
      </c>
      <c r="B13" s="377"/>
      <c r="C13" s="7" t="s">
        <v>9</v>
      </c>
      <c r="D13" s="380">
        <f>SUM(C22,F22,I22,L22)</f>
        <v>10480</v>
      </c>
      <c r="E13" s="381"/>
      <c r="F13" s="87"/>
      <c r="G13" s="378" t="s">
        <v>145</v>
      </c>
      <c r="H13" s="378"/>
      <c r="I13" s="379">
        <f>SUM(D22,G22,J22,M22)</f>
        <v>0</v>
      </c>
      <c r="J13" s="379"/>
      <c r="K13" s="8"/>
      <c r="L13" s="8"/>
      <c r="M13" s="9"/>
    </row>
    <row r="14" spans="1:13" ht="15" customHeight="1">
      <c r="A14" s="83" t="s">
        <v>142</v>
      </c>
      <c r="B14" s="397" t="s">
        <v>6</v>
      </c>
      <c r="C14" s="374"/>
      <c r="D14" s="375"/>
      <c r="E14" s="373" t="s">
        <v>4</v>
      </c>
      <c r="F14" s="374"/>
      <c r="G14" s="375"/>
      <c r="H14" s="404" t="s">
        <v>5</v>
      </c>
      <c r="I14" s="405"/>
      <c r="J14" s="406"/>
      <c r="K14" s="373" t="s">
        <v>7</v>
      </c>
      <c r="L14" s="374"/>
      <c r="M14" s="375"/>
    </row>
    <row r="15" spans="1:13" ht="15" customHeight="1">
      <c r="A15" s="398" t="s">
        <v>165</v>
      </c>
      <c r="B15" s="77" t="s">
        <v>350</v>
      </c>
      <c r="C15" s="52">
        <v>490</v>
      </c>
      <c r="D15" s="186"/>
      <c r="E15" s="77" t="s">
        <v>105</v>
      </c>
      <c r="F15" s="52">
        <v>750</v>
      </c>
      <c r="G15" s="174"/>
      <c r="H15" s="72" t="s">
        <v>80</v>
      </c>
      <c r="I15" s="52">
        <v>1000</v>
      </c>
      <c r="J15" s="186"/>
      <c r="K15" s="70" t="s">
        <v>165</v>
      </c>
      <c r="L15" s="53">
        <v>1260</v>
      </c>
      <c r="M15" s="174"/>
    </row>
    <row r="16" spans="1:13" ht="15" customHeight="1">
      <c r="A16" s="372"/>
      <c r="B16" s="70" t="s">
        <v>34</v>
      </c>
      <c r="C16" s="53">
        <v>290</v>
      </c>
      <c r="D16" s="183"/>
      <c r="E16" s="70" t="s">
        <v>271</v>
      </c>
      <c r="F16" s="53">
        <v>1850</v>
      </c>
      <c r="G16" s="166"/>
      <c r="H16" s="35" t="s">
        <v>35</v>
      </c>
      <c r="I16" s="53">
        <v>1190</v>
      </c>
      <c r="J16" s="183"/>
      <c r="K16" s="70"/>
      <c r="L16" s="53"/>
      <c r="M16" s="166"/>
    </row>
    <row r="17" spans="1:13" ht="15" customHeight="1">
      <c r="A17" s="372"/>
      <c r="B17" s="70" t="s">
        <v>269</v>
      </c>
      <c r="C17" s="53">
        <v>370</v>
      </c>
      <c r="D17" s="183"/>
      <c r="E17" s="70" t="s">
        <v>272</v>
      </c>
      <c r="F17" s="53">
        <v>970</v>
      </c>
      <c r="G17" s="166"/>
      <c r="H17" s="35" t="s">
        <v>273</v>
      </c>
      <c r="I17" s="53">
        <v>430</v>
      </c>
      <c r="J17" s="183"/>
      <c r="K17" s="70"/>
      <c r="L17" s="53"/>
      <c r="M17" s="166"/>
    </row>
    <row r="18" spans="1:13" ht="15" customHeight="1">
      <c r="A18" s="372"/>
      <c r="B18" s="70" t="s">
        <v>270</v>
      </c>
      <c r="C18" s="53">
        <v>320</v>
      </c>
      <c r="D18" s="183"/>
      <c r="E18" s="70"/>
      <c r="F18" s="53"/>
      <c r="G18" s="166"/>
      <c r="H18" s="70" t="s">
        <v>108</v>
      </c>
      <c r="I18" s="53">
        <v>630</v>
      </c>
      <c r="J18" s="183"/>
      <c r="K18" s="70"/>
      <c r="L18" s="53"/>
      <c r="M18" s="166"/>
    </row>
    <row r="19" spans="1:13" ht="15" customHeight="1">
      <c r="A19" s="372"/>
      <c r="B19" s="70" t="s">
        <v>351</v>
      </c>
      <c r="C19" s="53">
        <v>930</v>
      </c>
      <c r="D19" s="183"/>
      <c r="E19" s="70"/>
      <c r="F19" s="53"/>
      <c r="G19" s="166"/>
      <c r="H19" s="70"/>
      <c r="I19" s="53"/>
      <c r="J19" s="166"/>
      <c r="K19" s="70"/>
      <c r="L19" s="53"/>
      <c r="M19" s="166"/>
    </row>
    <row r="20" spans="1:13" ht="15" customHeight="1">
      <c r="A20" s="372"/>
      <c r="B20" s="147"/>
      <c r="C20" s="145"/>
      <c r="D20" s="167"/>
      <c r="E20" s="147"/>
      <c r="F20" s="145"/>
      <c r="G20" s="167"/>
      <c r="H20" s="147"/>
      <c r="I20" s="145"/>
      <c r="J20" s="167"/>
      <c r="K20" s="147"/>
      <c r="L20" s="145"/>
      <c r="M20" s="167"/>
    </row>
    <row r="21" spans="1:13" ht="15" customHeight="1">
      <c r="A21" s="88">
        <f>SUM(C15:C21,F15:F21,I15:I21,L15:L21)</f>
        <v>10480</v>
      </c>
      <c r="B21" s="73"/>
      <c r="C21" s="80"/>
      <c r="D21" s="168"/>
      <c r="E21" s="73"/>
      <c r="F21" s="80"/>
      <c r="G21" s="168"/>
      <c r="H21" s="115"/>
      <c r="I21" s="109"/>
      <c r="J21" s="168"/>
      <c r="K21" s="73"/>
      <c r="L21" s="80"/>
      <c r="M21" s="168"/>
    </row>
    <row r="22" spans="1:13" ht="15" customHeight="1">
      <c r="A22" s="1"/>
      <c r="B22" s="54" t="s">
        <v>60</v>
      </c>
      <c r="C22" s="106">
        <f>SUM(C15:C21)</f>
        <v>2400</v>
      </c>
      <c r="D22" s="187">
        <f>SUM(D15:D21)</f>
        <v>0</v>
      </c>
      <c r="E22" s="54" t="s">
        <v>60</v>
      </c>
      <c r="F22" s="106">
        <f>SUM(F15:F21)</f>
        <v>3570</v>
      </c>
      <c r="G22" s="173">
        <f>SUM(G15:G21)</f>
        <v>0</v>
      </c>
      <c r="H22" s="48" t="s">
        <v>60</v>
      </c>
      <c r="I22" s="106">
        <f>SUM(I15:I21)</f>
        <v>3250</v>
      </c>
      <c r="J22" s="187">
        <f>SUM(J15:J21)</f>
        <v>0</v>
      </c>
      <c r="K22" s="54" t="s">
        <v>60</v>
      </c>
      <c r="L22" s="106">
        <f>SUM(L15:L21)</f>
        <v>1260</v>
      </c>
      <c r="M22" s="173">
        <f>SUM(M15:M21)</f>
        <v>0</v>
      </c>
    </row>
    <row r="23" spans="1:13" ht="15" customHeight="1">
      <c r="A23" s="1"/>
      <c r="B23" s="81" t="s">
        <v>371</v>
      </c>
      <c r="C23" s="81"/>
      <c r="D23" s="81"/>
      <c r="E23" s="81"/>
      <c r="F23" s="81"/>
      <c r="G23" s="81"/>
      <c r="H23" s="81"/>
    </row>
    <row r="24" spans="1:13" ht="15" customHeight="1">
      <c r="A24" s="1"/>
      <c r="B24" s="16" t="s">
        <v>452</v>
      </c>
      <c r="C24" s="1"/>
      <c r="D24" s="1"/>
      <c r="E24" s="1"/>
      <c r="F24" s="1"/>
      <c r="G24" s="1"/>
      <c r="H24" s="1"/>
      <c r="I24" s="1"/>
      <c r="J24" s="1"/>
      <c r="K24" s="205" t="s">
        <v>88</v>
      </c>
      <c r="L24" s="369">
        <f>I4+I13</f>
        <v>0</v>
      </c>
      <c r="M24" s="399"/>
    </row>
    <row r="25" spans="1:13" ht="14.1" customHeight="1">
      <c r="A25" s="1"/>
      <c r="B25" s="16"/>
    </row>
    <row r="26" spans="1:13" ht="14.1" customHeight="1">
      <c r="A26" s="1"/>
      <c r="B26" s="16"/>
    </row>
    <row r="27" spans="1:13" ht="14.1" customHeight="1">
      <c r="A27" s="1"/>
    </row>
    <row r="28" spans="1:13" ht="14.1" customHeight="1">
      <c r="A28" s="1"/>
    </row>
    <row r="29" spans="1:13" ht="14.1" customHeight="1">
      <c r="A29" s="1"/>
    </row>
    <row r="30" spans="1:13" ht="14.1" customHeight="1">
      <c r="A30" s="1"/>
      <c r="B30" s="1"/>
      <c r="C30" s="1"/>
      <c r="D30" s="1"/>
      <c r="E30" s="1"/>
      <c r="F30" s="1"/>
      <c r="G30" s="1"/>
      <c r="H30" s="1"/>
      <c r="I30" s="1"/>
      <c r="J30" s="1"/>
      <c r="K30" s="1"/>
      <c r="L30" s="1"/>
      <c r="M30" s="1"/>
    </row>
    <row r="31" spans="1:13" ht="14.1" customHeight="1">
      <c r="A31" s="1"/>
    </row>
    <row r="32" spans="1:13" ht="14.1" customHeight="1">
      <c r="A32" s="1"/>
    </row>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53" spans="1:1" ht="14.1" customHeight="1">
      <c r="A53" s="1"/>
    </row>
    <row r="54" spans="1:1" ht="14.1" customHeight="1">
      <c r="A54" s="1"/>
    </row>
    <row r="55" spans="1:1" ht="14.1" customHeight="1">
      <c r="A55" s="1"/>
    </row>
    <row r="56" spans="1:1" ht="14.1" customHeight="1">
      <c r="A56" s="1"/>
    </row>
    <row r="57" spans="1:1" ht="14.1" customHeight="1">
      <c r="A57" s="1"/>
    </row>
    <row r="58" spans="1:1" ht="14.1" customHeight="1">
      <c r="A58" s="1"/>
    </row>
    <row r="59" spans="1:1" ht="14.1" customHeight="1">
      <c r="A59" s="1"/>
    </row>
    <row r="60" spans="1:1" ht="14.1" customHeight="1">
      <c r="A60" s="1"/>
    </row>
    <row r="61" spans="1:1" ht="14.1" customHeight="1">
      <c r="A61" s="1"/>
    </row>
    <row r="62" spans="1:1" ht="14.1" customHeight="1">
      <c r="A62" s="1"/>
    </row>
    <row r="63" spans="1:1" ht="14.1" customHeight="1">
      <c r="A63" s="1"/>
    </row>
    <row r="64" spans="1:1" ht="14.1" customHeight="1">
      <c r="A64" s="1"/>
    </row>
    <row r="65" spans="1:1" ht="14.1" customHeight="1">
      <c r="A65" s="1"/>
    </row>
    <row r="66" spans="1:1" ht="14.1" customHeight="1">
      <c r="A66" s="1"/>
    </row>
    <row r="67" spans="1:1" ht="14.1" customHeight="1">
      <c r="A67" s="1"/>
    </row>
    <row r="68" spans="1:1" ht="14.1" customHeight="1">
      <c r="A68" s="1"/>
    </row>
    <row r="69" spans="1:1" ht="14.1" customHeight="1">
      <c r="A69" s="1"/>
    </row>
    <row r="70" spans="1:1" ht="14.1" customHeight="1">
      <c r="A70" s="1"/>
    </row>
    <row r="71" spans="1:1" ht="14.1" customHeight="1">
      <c r="A71" s="1"/>
    </row>
  </sheetData>
  <mergeCells count="24">
    <mergeCell ref="H5:J5"/>
    <mergeCell ref="E5:G5"/>
    <mergeCell ref="A6:A10"/>
    <mergeCell ref="A1:B1"/>
    <mergeCell ref="A2:B2"/>
    <mergeCell ref="I4:J4"/>
    <mergeCell ref="C1:G1"/>
    <mergeCell ref="C2:G2"/>
    <mergeCell ref="A15:A20"/>
    <mergeCell ref="L24:M24"/>
    <mergeCell ref="K14:M14"/>
    <mergeCell ref="E14:G14"/>
    <mergeCell ref="K2:L2"/>
    <mergeCell ref="H14:J14"/>
    <mergeCell ref="D13:E13"/>
    <mergeCell ref="B14:D14"/>
    <mergeCell ref="I13:J13"/>
    <mergeCell ref="A13:B13"/>
    <mergeCell ref="K5:M5"/>
    <mergeCell ref="A4:B4"/>
    <mergeCell ref="G4:H4"/>
    <mergeCell ref="G13:H13"/>
    <mergeCell ref="D4:E4"/>
    <mergeCell ref="B5:D5"/>
  </mergeCells>
  <phoneticPr fontId="3"/>
  <printOptions horizontalCentered="1"/>
  <pageMargins left="0.39370078740157483" right="0.19685039370078741" top="0.78740157480314965" bottom="0.39370078740157483" header="0.39370078740157483" footer="0.19685039370078741"/>
  <pageSetup paperSize="9" orientation="landscape" horizontalDpi="300" verticalDpi="300" r:id="rId1"/>
  <headerFooter alignWithMargins="0">
    <oddHeader>&amp;C&amp;14下松・光 エリア折込部数表</oddHeader>
    <oddFooter>&amp;R&amp;10株式会社毎日メディアサービス山口</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pageSetUpPr fitToPage="1"/>
  </sheetPr>
  <dimension ref="A1:M42"/>
  <sheetViews>
    <sheetView showZeros="0" zoomScaleNormal="100" workbookViewId="0">
      <selection sqref="A1:B1"/>
    </sheetView>
  </sheetViews>
  <sheetFormatPr defaultRowHeight="12.95" customHeight="1"/>
  <cols>
    <col min="1" max="1" width="5.6328125" customWidth="1"/>
    <col min="2" max="2" width="7.6328125" customWidth="1"/>
    <col min="3" max="4" width="6.6328125" customWidth="1"/>
    <col min="5" max="5" width="7.6328125" customWidth="1"/>
    <col min="6" max="7" width="6.6328125" customWidth="1"/>
    <col min="8" max="8" width="7.6328125" customWidth="1"/>
    <col min="9" max="10" width="6.6328125" customWidth="1"/>
    <col min="11" max="11" width="7.6328125" customWidth="1"/>
    <col min="12" max="13" width="6.6328125" customWidth="1"/>
  </cols>
  <sheetData>
    <row r="1" spans="1:13" s="15" customFormat="1" ht="18" customHeight="1">
      <c r="A1" s="390" t="s">
        <v>89</v>
      </c>
      <c r="B1" s="391"/>
      <c r="C1" s="394"/>
      <c r="D1" s="395"/>
      <c r="E1" s="395"/>
      <c r="F1" s="395"/>
      <c r="G1" s="396"/>
      <c r="H1" s="210" t="s">
        <v>90</v>
      </c>
      <c r="I1" s="33"/>
      <c r="J1" s="247">
        <v>2026</v>
      </c>
      <c r="K1" s="248" t="s">
        <v>386</v>
      </c>
      <c r="L1" s="249" t="s">
        <v>387</v>
      </c>
      <c r="M1" s="246" t="s">
        <v>391</v>
      </c>
    </row>
    <row r="2" spans="1:13" s="15" customFormat="1" ht="18" customHeight="1">
      <c r="A2" s="390" t="s">
        <v>93</v>
      </c>
      <c r="B2" s="391"/>
      <c r="C2" s="394"/>
      <c r="D2" s="395"/>
      <c r="E2" s="395"/>
      <c r="F2" s="395"/>
      <c r="G2" s="396"/>
      <c r="H2" s="211" t="s">
        <v>94</v>
      </c>
      <c r="I2" s="209"/>
      <c r="J2" s="208" t="s">
        <v>91</v>
      </c>
      <c r="K2" s="385">
        <f>下関!K2</f>
        <v>0</v>
      </c>
      <c r="L2" s="386"/>
      <c r="M2" s="49" t="s">
        <v>92</v>
      </c>
    </row>
    <row r="3" spans="1:13" ht="15" customHeight="1">
      <c r="A3" s="1"/>
      <c r="B3" s="1"/>
      <c r="C3" s="1"/>
      <c r="D3" s="1"/>
      <c r="E3" s="1"/>
      <c r="F3" s="1"/>
      <c r="G3" s="1"/>
      <c r="H3" s="1"/>
      <c r="I3" s="1"/>
      <c r="J3" s="1"/>
      <c r="K3" s="1"/>
      <c r="L3" s="1"/>
      <c r="M3" s="206" t="s">
        <v>577</v>
      </c>
    </row>
    <row r="4" spans="1:13" ht="15" customHeight="1">
      <c r="A4" s="376" t="s">
        <v>53</v>
      </c>
      <c r="B4" s="377"/>
      <c r="C4" s="7" t="s">
        <v>9</v>
      </c>
      <c r="D4" s="380">
        <f>SUM(C11,F11,I11,L11)</f>
        <v>5630</v>
      </c>
      <c r="E4" s="381"/>
      <c r="F4" s="86"/>
      <c r="G4" s="378" t="s">
        <v>145</v>
      </c>
      <c r="H4" s="378"/>
      <c r="I4" s="379">
        <f>SUM(D11,G11,J11,M11)</f>
        <v>0</v>
      </c>
      <c r="J4" s="379"/>
      <c r="K4" s="8"/>
      <c r="L4" s="8"/>
      <c r="M4" s="9"/>
    </row>
    <row r="5" spans="1:13" ht="15" customHeight="1">
      <c r="A5" s="298" t="s">
        <v>142</v>
      </c>
      <c r="B5" s="407" t="s">
        <v>6</v>
      </c>
      <c r="C5" s="408"/>
      <c r="D5" s="409"/>
      <c r="E5" s="408" t="s">
        <v>4</v>
      </c>
      <c r="F5" s="408"/>
      <c r="G5" s="409"/>
      <c r="H5" s="407" t="s">
        <v>5</v>
      </c>
      <c r="I5" s="408"/>
      <c r="J5" s="409"/>
      <c r="K5" s="408" t="s">
        <v>7</v>
      </c>
      <c r="L5" s="408"/>
      <c r="M5" s="409"/>
    </row>
    <row r="6" spans="1:13" ht="15" customHeight="1">
      <c r="A6" s="95" t="s">
        <v>166</v>
      </c>
      <c r="B6" s="77" t="s">
        <v>352</v>
      </c>
      <c r="C6" s="52">
        <v>150</v>
      </c>
      <c r="D6" s="174"/>
      <c r="E6" s="72" t="s">
        <v>530</v>
      </c>
      <c r="F6" s="52">
        <v>1820</v>
      </c>
      <c r="G6" s="174"/>
      <c r="H6" s="77" t="s">
        <v>219</v>
      </c>
      <c r="I6" s="52">
        <v>580</v>
      </c>
      <c r="J6" s="174"/>
      <c r="K6" s="77" t="s">
        <v>561</v>
      </c>
      <c r="L6" s="52">
        <v>1840</v>
      </c>
      <c r="M6" s="174"/>
    </row>
    <row r="7" spans="1:13" ht="15" customHeight="1">
      <c r="A7" s="90" t="s">
        <v>167</v>
      </c>
      <c r="B7" s="70"/>
      <c r="C7" s="53"/>
      <c r="D7" s="166"/>
      <c r="E7" s="35" t="s">
        <v>385</v>
      </c>
      <c r="F7" s="53">
        <v>960</v>
      </c>
      <c r="G7" s="166"/>
      <c r="H7" s="70"/>
      <c r="I7" s="53"/>
      <c r="J7" s="166"/>
      <c r="K7" s="70"/>
      <c r="L7" s="53"/>
      <c r="M7" s="166"/>
    </row>
    <row r="8" spans="1:13" ht="15" customHeight="1">
      <c r="A8" s="88">
        <f>SUM(C6:C8,F6:F8,I6:I8,L6:L8)</f>
        <v>5350</v>
      </c>
      <c r="B8" s="76"/>
      <c r="C8" s="50"/>
      <c r="D8" s="168"/>
      <c r="E8" s="93"/>
      <c r="F8" s="109"/>
      <c r="G8" s="168"/>
      <c r="H8" s="76"/>
      <c r="I8" s="50"/>
      <c r="J8" s="168"/>
      <c r="K8" s="76"/>
      <c r="L8" s="50"/>
      <c r="M8" s="168"/>
    </row>
    <row r="9" spans="1:13" ht="15" customHeight="1">
      <c r="A9" s="90" t="s">
        <v>168</v>
      </c>
      <c r="B9" s="110"/>
      <c r="C9" s="141"/>
      <c r="D9" s="169"/>
      <c r="E9" s="140"/>
      <c r="F9" s="141"/>
      <c r="G9" s="169"/>
      <c r="H9" s="110" t="s">
        <v>554</v>
      </c>
      <c r="I9" s="111">
        <v>280</v>
      </c>
      <c r="J9" s="169"/>
      <c r="K9" s="140"/>
      <c r="L9" s="141"/>
      <c r="M9" s="179"/>
    </row>
    <row r="10" spans="1:13" ht="15" customHeight="1">
      <c r="A10" s="88">
        <f>SUM(C9:C10,F9:F10,I9:I10,L9:L10)</f>
        <v>280</v>
      </c>
      <c r="B10" s="73"/>
      <c r="C10" s="50"/>
      <c r="D10" s="168"/>
      <c r="E10" s="73"/>
      <c r="F10" s="50"/>
      <c r="G10" s="168"/>
      <c r="H10" s="76"/>
      <c r="I10" s="50"/>
      <c r="J10" s="168"/>
      <c r="K10" s="76"/>
      <c r="L10" s="50"/>
      <c r="M10" s="168"/>
    </row>
    <row r="11" spans="1:13" ht="15" customHeight="1">
      <c r="A11" s="1"/>
      <c r="B11" s="55" t="s">
        <v>60</v>
      </c>
      <c r="C11" s="106">
        <f>SUM(C6:C10)</f>
        <v>150</v>
      </c>
      <c r="D11" s="173">
        <f>SUM(D6:D10)</f>
        <v>0</v>
      </c>
      <c r="E11" s="48" t="s">
        <v>60</v>
      </c>
      <c r="F11" s="106">
        <f>SUM(F6:F10)</f>
        <v>2780</v>
      </c>
      <c r="G11" s="173">
        <f>SUM(G6:G10)</f>
        <v>0</v>
      </c>
      <c r="H11" s="54" t="s">
        <v>60</v>
      </c>
      <c r="I11" s="106">
        <f>SUM(I6:I10)</f>
        <v>860</v>
      </c>
      <c r="J11" s="173">
        <f>SUM(J6:J10)</f>
        <v>0</v>
      </c>
      <c r="K11" s="48" t="s">
        <v>60</v>
      </c>
      <c r="L11" s="106">
        <f>SUM(L6:L10)</f>
        <v>1840</v>
      </c>
      <c r="M11" s="165">
        <f>SUM(M6:M10)</f>
        <v>0</v>
      </c>
    </row>
    <row r="12" spans="1:13" ht="15" customHeight="1">
      <c r="A12" s="376" t="s">
        <v>36</v>
      </c>
      <c r="B12" s="377"/>
      <c r="C12" s="7" t="s">
        <v>9</v>
      </c>
      <c r="D12" s="380">
        <f>SUM(C17,F17,I17,L17)</f>
        <v>6450</v>
      </c>
      <c r="E12" s="381"/>
      <c r="F12" s="87"/>
      <c r="G12" s="378" t="s">
        <v>145</v>
      </c>
      <c r="H12" s="378"/>
      <c r="I12" s="379">
        <f>SUM(D17,G17,J17,M17)</f>
        <v>0</v>
      </c>
      <c r="J12" s="379"/>
      <c r="K12" s="8"/>
      <c r="L12" s="8"/>
      <c r="M12" s="9"/>
    </row>
    <row r="13" spans="1:13" ht="15" customHeight="1">
      <c r="A13" s="83" t="s">
        <v>142</v>
      </c>
      <c r="B13" s="397" t="s">
        <v>6</v>
      </c>
      <c r="C13" s="374"/>
      <c r="D13" s="375"/>
      <c r="E13" s="373" t="s">
        <v>4</v>
      </c>
      <c r="F13" s="374"/>
      <c r="G13" s="375"/>
      <c r="H13" s="373" t="s">
        <v>5</v>
      </c>
      <c r="I13" s="374"/>
      <c r="J13" s="375"/>
      <c r="K13" s="373" t="s">
        <v>7</v>
      </c>
      <c r="L13" s="374"/>
      <c r="M13" s="375"/>
    </row>
    <row r="14" spans="1:13" ht="15" customHeight="1">
      <c r="A14" s="398" t="s">
        <v>169</v>
      </c>
      <c r="B14" s="70" t="s">
        <v>543</v>
      </c>
      <c r="C14" s="53">
        <v>320</v>
      </c>
      <c r="D14" s="166"/>
      <c r="E14" s="70" t="s">
        <v>102</v>
      </c>
      <c r="F14" s="163" t="s">
        <v>572</v>
      </c>
      <c r="G14" s="174"/>
      <c r="H14" s="224" t="s">
        <v>529</v>
      </c>
      <c r="I14" s="52">
        <v>2280</v>
      </c>
      <c r="J14" s="174"/>
      <c r="K14" s="77" t="s">
        <v>573</v>
      </c>
      <c r="L14" s="52">
        <v>3130</v>
      </c>
      <c r="M14" s="174"/>
    </row>
    <row r="15" spans="1:13" ht="15" customHeight="1">
      <c r="A15" s="372"/>
      <c r="B15" s="70" t="s">
        <v>544</v>
      </c>
      <c r="C15" s="53">
        <v>280</v>
      </c>
      <c r="D15" s="166"/>
      <c r="E15" s="70"/>
      <c r="F15" s="53"/>
      <c r="G15" s="166"/>
      <c r="H15" s="70"/>
      <c r="I15" s="53"/>
      <c r="J15" s="166"/>
      <c r="K15" s="70" t="s">
        <v>250</v>
      </c>
      <c r="L15" s="53">
        <v>440</v>
      </c>
      <c r="M15" s="166"/>
    </row>
    <row r="16" spans="1:13" ht="15" customHeight="1">
      <c r="A16" s="88">
        <f>SUM(C14:C16,F14:F16,I14:I16,L14:L16)</f>
        <v>6450</v>
      </c>
      <c r="B16" s="76"/>
      <c r="C16" s="50"/>
      <c r="D16" s="168"/>
      <c r="E16" s="76"/>
      <c r="F16" s="50"/>
      <c r="G16" s="168"/>
      <c r="H16" s="76"/>
      <c r="I16" s="50"/>
      <c r="J16" s="168"/>
      <c r="K16" s="76"/>
      <c r="L16" s="50"/>
      <c r="M16" s="168"/>
    </row>
    <row r="17" spans="1:13" ht="15" customHeight="1">
      <c r="A17" s="1"/>
      <c r="B17" s="55" t="s">
        <v>60</v>
      </c>
      <c r="C17" s="106">
        <f>SUM(C14:C16)</f>
        <v>600</v>
      </c>
      <c r="D17" s="173">
        <f>SUM(D14:D16)</f>
        <v>0</v>
      </c>
      <c r="E17" s="54" t="s">
        <v>60</v>
      </c>
      <c r="F17" s="106">
        <f>SUM(F14:F16)</f>
        <v>0</v>
      </c>
      <c r="G17" s="173">
        <f>SUM(G14:G16)</f>
        <v>0</v>
      </c>
      <c r="H17" s="54" t="s">
        <v>60</v>
      </c>
      <c r="I17" s="106">
        <f>SUM(I14:I16)</f>
        <v>2280</v>
      </c>
      <c r="J17" s="173">
        <f>SUM(J14:J16)</f>
        <v>0</v>
      </c>
      <c r="K17" s="54" t="s">
        <v>60</v>
      </c>
      <c r="L17" s="106">
        <f>SUM(L14:L16)</f>
        <v>3570</v>
      </c>
      <c r="M17" s="173">
        <f>SUM(M14:M16)</f>
        <v>0</v>
      </c>
    </row>
    <row r="18" spans="1:13" ht="15" customHeight="1">
      <c r="A18" s="376" t="s">
        <v>109</v>
      </c>
      <c r="B18" s="377"/>
      <c r="C18" s="7" t="s">
        <v>9</v>
      </c>
      <c r="D18" s="380">
        <f>SUM(C37,F37,I37,L37)</f>
        <v>3270</v>
      </c>
      <c r="E18" s="381"/>
      <c r="F18" s="87"/>
      <c r="G18" s="378" t="s">
        <v>145</v>
      </c>
      <c r="H18" s="378"/>
      <c r="I18" s="379">
        <f>SUM(D37,G37,J37,M37)</f>
        <v>0</v>
      </c>
      <c r="J18" s="379"/>
      <c r="K18" s="8"/>
      <c r="L18" s="8"/>
      <c r="M18" s="9"/>
    </row>
    <row r="19" spans="1:13" ht="15" customHeight="1">
      <c r="A19" s="371" t="s">
        <v>170</v>
      </c>
      <c r="B19" s="397" t="s">
        <v>6</v>
      </c>
      <c r="C19" s="374"/>
      <c r="D19" s="375"/>
      <c r="E19" s="373" t="s">
        <v>4</v>
      </c>
      <c r="F19" s="374"/>
      <c r="G19" s="375"/>
      <c r="H19" s="373" t="s">
        <v>5</v>
      </c>
      <c r="I19" s="374"/>
      <c r="J19" s="375"/>
      <c r="K19" s="373" t="s">
        <v>7</v>
      </c>
      <c r="L19" s="374"/>
      <c r="M19" s="375"/>
    </row>
    <row r="20" spans="1:13" ht="15" customHeight="1">
      <c r="A20" s="372"/>
      <c r="B20" s="70"/>
      <c r="C20" s="53"/>
      <c r="D20" s="166"/>
      <c r="E20" s="70"/>
      <c r="F20" s="53"/>
      <c r="G20" s="174"/>
      <c r="H20" s="70" t="s">
        <v>239</v>
      </c>
      <c r="I20" s="53">
        <v>10</v>
      </c>
      <c r="J20" s="174"/>
      <c r="K20" s="77" t="s">
        <v>556</v>
      </c>
      <c r="L20" s="52">
        <v>1010</v>
      </c>
      <c r="M20" s="174"/>
    </row>
    <row r="21" spans="1:13" ht="15" customHeight="1">
      <c r="A21" s="372"/>
      <c r="B21" s="70"/>
      <c r="C21" s="53"/>
      <c r="D21" s="166"/>
      <c r="E21" s="70"/>
      <c r="F21" s="108"/>
      <c r="G21" s="167"/>
      <c r="H21" s="114"/>
      <c r="I21" s="108"/>
      <c r="J21" s="166"/>
      <c r="K21" s="70" t="s">
        <v>532</v>
      </c>
      <c r="L21" s="53">
        <v>210</v>
      </c>
      <c r="M21" s="166"/>
    </row>
    <row r="22" spans="1:13" ht="15" customHeight="1">
      <c r="A22" s="372"/>
      <c r="B22" s="114"/>
      <c r="C22" s="108"/>
      <c r="D22" s="166"/>
      <c r="E22" s="114"/>
      <c r="F22" s="108"/>
      <c r="G22" s="166"/>
      <c r="H22" s="114"/>
      <c r="I22" s="108"/>
      <c r="J22" s="166"/>
      <c r="K22" s="70"/>
      <c r="L22" s="53"/>
      <c r="M22" s="166"/>
    </row>
    <row r="23" spans="1:13" ht="15" customHeight="1">
      <c r="A23" s="88">
        <f>SUM(C20:C23,F20:F23,I20:I23,L20:L23)</f>
        <v>1230</v>
      </c>
      <c r="B23" s="91"/>
      <c r="C23" s="50"/>
      <c r="D23" s="168"/>
      <c r="E23" s="76"/>
      <c r="F23" s="50"/>
      <c r="G23" s="168"/>
      <c r="H23" s="76"/>
      <c r="I23" s="50"/>
      <c r="J23" s="168"/>
      <c r="K23" s="196"/>
      <c r="L23" s="106"/>
      <c r="M23" s="168"/>
    </row>
    <row r="24" spans="1:13" ht="15" customHeight="1">
      <c r="A24" s="94" t="s">
        <v>171</v>
      </c>
      <c r="B24" s="239"/>
      <c r="C24" s="244"/>
      <c r="D24" s="245"/>
      <c r="E24" s="110" t="s">
        <v>251</v>
      </c>
      <c r="F24" s="111">
        <v>150</v>
      </c>
      <c r="G24" s="169"/>
      <c r="H24" s="110"/>
      <c r="I24" s="244"/>
      <c r="J24" s="169"/>
      <c r="K24" s="110" t="s">
        <v>390</v>
      </c>
      <c r="L24" s="111">
        <v>520</v>
      </c>
      <c r="M24" s="169"/>
    </row>
    <row r="25" spans="1:13" ht="15" customHeight="1">
      <c r="A25" s="88">
        <f>SUM(C24:C25,F24:F25,I24:I25,L24:L25)</f>
        <v>670</v>
      </c>
      <c r="B25" s="91"/>
      <c r="C25" s="50"/>
      <c r="D25" s="168"/>
      <c r="E25" s="76"/>
      <c r="F25" s="50"/>
      <c r="G25" s="168"/>
      <c r="H25" s="76"/>
      <c r="I25" s="50"/>
      <c r="J25" s="168"/>
      <c r="K25" s="76"/>
      <c r="L25" s="50"/>
      <c r="M25" s="168"/>
    </row>
    <row r="26" spans="1:13" ht="15" customHeight="1">
      <c r="A26" s="94" t="s">
        <v>172</v>
      </c>
      <c r="B26" s="70"/>
      <c r="C26" s="105"/>
      <c r="D26" s="166"/>
      <c r="E26" s="114"/>
      <c r="F26" s="108"/>
      <c r="G26" s="166"/>
      <c r="H26" s="110" t="s">
        <v>192</v>
      </c>
      <c r="I26" s="111">
        <v>90</v>
      </c>
      <c r="J26" s="169"/>
      <c r="K26" s="110" t="s">
        <v>533</v>
      </c>
      <c r="L26" s="111">
        <v>370</v>
      </c>
      <c r="M26" s="169"/>
    </row>
    <row r="27" spans="1:13" ht="15" customHeight="1">
      <c r="A27" s="202"/>
      <c r="B27" s="144"/>
      <c r="C27" s="145"/>
      <c r="D27" s="167"/>
      <c r="E27" s="144"/>
      <c r="F27" s="145"/>
      <c r="G27" s="167"/>
      <c r="H27" s="203"/>
      <c r="I27" s="53"/>
      <c r="J27" s="167"/>
      <c r="K27" s="144" t="s">
        <v>353</v>
      </c>
      <c r="L27" s="145">
        <v>310</v>
      </c>
      <c r="M27" s="167"/>
    </row>
    <row r="28" spans="1:13" ht="15" customHeight="1">
      <c r="A28" s="88">
        <f>SUM(C26:C28,F26:F28,I26:I28,L26:L28)</f>
        <v>770</v>
      </c>
      <c r="B28" s="76"/>
      <c r="C28" s="50"/>
      <c r="D28" s="168"/>
      <c r="E28" s="76"/>
      <c r="F28" s="50"/>
      <c r="G28" s="168"/>
      <c r="H28" s="128"/>
      <c r="I28" s="50"/>
      <c r="J28" s="168"/>
      <c r="K28" s="128"/>
      <c r="L28" s="50"/>
      <c r="M28" s="168"/>
    </row>
    <row r="29" spans="1:13" ht="15" customHeight="1">
      <c r="A29" s="371" t="s">
        <v>173</v>
      </c>
      <c r="B29" s="110" t="s">
        <v>238</v>
      </c>
      <c r="C29" s="111">
        <v>10</v>
      </c>
      <c r="D29" s="169"/>
      <c r="E29" s="110" t="s">
        <v>252</v>
      </c>
      <c r="F29" s="111">
        <v>40</v>
      </c>
      <c r="G29" s="169"/>
      <c r="H29" s="110"/>
      <c r="I29" s="111"/>
      <c r="J29" s="169"/>
      <c r="K29" s="70" t="s">
        <v>379</v>
      </c>
      <c r="L29" s="53">
        <v>90</v>
      </c>
      <c r="M29" s="169"/>
    </row>
    <row r="30" spans="1:13" ht="15" customHeight="1">
      <c r="A30" s="372"/>
      <c r="B30" s="70"/>
      <c r="C30" s="105"/>
      <c r="D30" s="166"/>
      <c r="E30" s="204" t="s">
        <v>110</v>
      </c>
      <c r="F30" s="108"/>
      <c r="G30" s="166"/>
      <c r="H30" s="70"/>
      <c r="I30" s="53"/>
      <c r="J30" s="166"/>
      <c r="K30" s="70" t="s">
        <v>534</v>
      </c>
      <c r="L30" s="53">
        <v>110</v>
      </c>
      <c r="M30" s="166"/>
    </row>
    <row r="31" spans="1:13" ht="15" customHeight="1">
      <c r="A31" s="372"/>
      <c r="B31" s="70"/>
      <c r="C31" s="53"/>
      <c r="D31" s="166"/>
      <c r="E31" s="142"/>
      <c r="F31" s="53"/>
      <c r="G31" s="166"/>
      <c r="H31" s="70"/>
      <c r="I31" s="53"/>
      <c r="J31" s="166"/>
      <c r="K31" s="70" t="s">
        <v>253</v>
      </c>
      <c r="L31" s="53">
        <v>50</v>
      </c>
      <c r="M31" s="166"/>
    </row>
    <row r="32" spans="1:13" ht="15" customHeight="1">
      <c r="A32" s="372"/>
      <c r="B32" s="107"/>
      <c r="C32" s="53"/>
      <c r="D32" s="166"/>
      <c r="E32" s="70"/>
      <c r="F32" s="53"/>
      <c r="G32" s="166"/>
      <c r="H32" s="70"/>
      <c r="I32" s="53"/>
      <c r="J32" s="166"/>
      <c r="K32" s="70" t="s">
        <v>254</v>
      </c>
      <c r="L32" s="53">
        <v>50</v>
      </c>
      <c r="M32" s="166"/>
    </row>
    <row r="33" spans="1:13" ht="15" customHeight="1">
      <c r="A33" s="372"/>
      <c r="B33" s="70"/>
      <c r="C33" s="53"/>
      <c r="D33" s="166"/>
      <c r="E33" s="70"/>
      <c r="F33" s="53"/>
      <c r="G33" s="166"/>
      <c r="H33" s="70"/>
      <c r="I33" s="53"/>
      <c r="J33" s="166"/>
      <c r="K33" s="70" t="s">
        <v>255</v>
      </c>
      <c r="L33" s="53">
        <v>80</v>
      </c>
      <c r="M33" s="166"/>
    </row>
    <row r="34" spans="1:13" ht="15" customHeight="1">
      <c r="A34" s="372"/>
      <c r="B34" s="70"/>
      <c r="C34" s="53"/>
      <c r="D34" s="166"/>
      <c r="E34" s="70"/>
      <c r="F34" s="53"/>
      <c r="G34" s="166"/>
      <c r="H34" s="70"/>
      <c r="I34" s="53"/>
      <c r="J34" s="166"/>
      <c r="K34" s="70" t="s">
        <v>256</v>
      </c>
      <c r="L34" s="53">
        <v>140</v>
      </c>
      <c r="M34" s="166"/>
    </row>
    <row r="35" spans="1:13" ht="15" customHeight="1">
      <c r="A35" s="372"/>
      <c r="B35" s="70"/>
      <c r="C35" s="53"/>
      <c r="D35" s="166"/>
      <c r="E35" s="70"/>
      <c r="F35" s="53"/>
      <c r="G35" s="166"/>
      <c r="H35" s="70"/>
      <c r="I35" s="53"/>
      <c r="J35" s="166"/>
      <c r="K35" s="70" t="s">
        <v>524</v>
      </c>
      <c r="L35" s="53">
        <v>30</v>
      </c>
      <c r="M35" s="166"/>
    </row>
    <row r="36" spans="1:13" ht="15" customHeight="1">
      <c r="A36" s="88">
        <f>SUM(C29:C36,F29:F36,I29:I36,L29:L36)</f>
        <v>600</v>
      </c>
      <c r="B36" s="76"/>
      <c r="C36" s="50"/>
      <c r="D36" s="168"/>
      <c r="E36" s="76"/>
      <c r="F36" s="50"/>
      <c r="G36" s="168"/>
      <c r="H36" s="76"/>
      <c r="I36" s="50"/>
      <c r="J36" s="168"/>
      <c r="K36" s="76"/>
      <c r="L36" s="50"/>
      <c r="M36" s="168"/>
    </row>
    <row r="37" spans="1:13" ht="15" customHeight="1">
      <c r="A37" s="1"/>
      <c r="B37" s="54" t="s">
        <v>60</v>
      </c>
      <c r="C37" s="106">
        <f>SUM(C20:C36)</f>
        <v>10</v>
      </c>
      <c r="D37" s="173">
        <f>SUM(D20:D36)</f>
        <v>0</v>
      </c>
      <c r="E37" s="54" t="s">
        <v>60</v>
      </c>
      <c r="F37" s="106">
        <f>SUM(F20:F36)</f>
        <v>190</v>
      </c>
      <c r="G37" s="173">
        <f>SUM(G20:G36)</f>
        <v>0</v>
      </c>
      <c r="H37" s="54" t="s">
        <v>60</v>
      </c>
      <c r="I37" s="106">
        <f>SUM(I20:I36)</f>
        <v>100</v>
      </c>
      <c r="J37" s="173">
        <f>SUM(J20:J36)</f>
        <v>0</v>
      </c>
      <c r="K37" s="54" t="s">
        <v>60</v>
      </c>
      <c r="L37" s="106">
        <f>SUM(L20:L36)</f>
        <v>2970</v>
      </c>
      <c r="M37" s="173">
        <f>SUM(M20:M36)</f>
        <v>0</v>
      </c>
    </row>
    <row r="38" spans="1:13" ht="15" customHeight="1">
      <c r="B38" s="81" t="s">
        <v>371</v>
      </c>
      <c r="C38" s="81"/>
      <c r="D38" s="81"/>
      <c r="E38" s="81"/>
      <c r="F38" s="81"/>
      <c r="G38" s="81"/>
      <c r="H38" s="81"/>
      <c r="J38" s="1"/>
    </row>
    <row r="39" spans="1:13" ht="15" customHeight="1">
      <c r="B39" s="16" t="s">
        <v>456</v>
      </c>
      <c r="C39" s="51"/>
      <c r="D39" s="51"/>
      <c r="E39" s="51"/>
      <c r="F39" s="51"/>
      <c r="G39" s="51"/>
      <c r="H39" s="51"/>
      <c r="J39" s="1"/>
    </row>
    <row r="40" spans="1:13" ht="15" customHeight="1">
      <c r="B40" s="16" t="s">
        <v>457</v>
      </c>
      <c r="K40" s="205" t="s">
        <v>88</v>
      </c>
      <c r="L40" s="369">
        <f>I4+I12+I18</f>
        <v>0</v>
      </c>
      <c r="M40" s="399"/>
    </row>
    <row r="41" spans="1:13" ht="12.95" customHeight="1">
      <c r="B41" s="16"/>
    </row>
    <row r="42" spans="1:13" ht="12.95" customHeight="1">
      <c r="B42" s="16"/>
    </row>
  </sheetData>
  <mergeCells count="33">
    <mergeCell ref="A1:B1"/>
    <mergeCell ref="A2:B2"/>
    <mergeCell ref="K2:L2"/>
    <mergeCell ref="E5:G5"/>
    <mergeCell ref="A4:B4"/>
    <mergeCell ref="C1:G1"/>
    <mergeCell ref="C2:G2"/>
    <mergeCell ref="K5:M5"/>
    <mergeCell ref="G4:H4"/>
    <mergeCell ref="I4:J4"/>
    <mergeCell ref="D4:E4"/>
    <mergeCell ref="B5:D5"/>
    <mergeCell ref="L40:M40"/>
    <mergeCell ref="G12:H12"/>
    <mergeCell ref="A12:B12"/>
    <mergeCell ref="D18:E18"/>
    <mergeCell ref="A29:A35"/>
    <mergeCell ref="B19:D19"/>
    <mergeCell ref="E19:G19"/>
    <mergeCell ref="K13:M13"/>
    <mergeCell ref="I12:J12"/>
    <mergeCell ref="H13:J13"/>
    <mergeCell ref="K19:M19"/>
    <mergeCell ref="H19:J19"/>
    <mergeCell ref="A19:A22"/>
    <mergeCell ref="A18:B18"/>
    <mergeCell ref="A14:A15"/>
    <mergeCell ref="D12:E12"/>
    <mergeCell ref="G18:H18"/>
    <mergeCell ref="I18:J18"/>
    <mergeCell ref="H5:J5"/>
    <mergeCell ref="B13:D13"/>
    <mergeCell ref="E13:G13"/>
  </mergeCells>
  <phoneticPr fontId="3"/>
  <printOptions horizontalCentered="1"/>
  <pageMargins left="0.39370078740157483" right="0.19685039370078741" top="0.78740157480314965" bottom="0.39370078740157483" header="0.39370078740157483" footer="0.19685039370078741"/>
  <pageSetup paperSize="9" scale="92" orientation="landscape" horizontalDpi="300" verticalDpi="300" r:id="rId1"/>
  <headerFooter alignWithMargins="0">
    <oddHeader>&amp;C&amp;14柳井エリア折込部数表</oddHeader>
    <oddFooter>&amp;R&amp;12株式会社毎日メディアサービス山口</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pageSetUpPr fitToPage="1"/>
  </sheetPr>
  <dimension ref="A1:M40"/>
  <sheetViews>
    <sheetView showZeros="0" zoomScaleNormal="100" workbookViewId="0">
      <selection sqref="A1:B1"/>
    </sheetView>
  </sheetViews>
  <sheetFormatPr defaultRowHeight="13.5"/>
  <cols>
    <col min="1" max="1" width="5.6328125" customWidth="1"/>
    <col min="2" max="2" width="7.6328125" customWidth="1"/>
    <col min="3" max="4" width="6.6328125" customWidth="1"/>
    <col min="5" max="5" width="7.6328125" customWidth="1"/>
    <col min="6" max="7" width="6.6328125" customWidth="1"/>
    <col min="8" max="8" width="7.6328125" customWidth="1"/>
    <col min="9" max="10" width="6.6328125" customWidth="1"/>
    <col min="11" max="11" width="7.6328125" customWidth="1"/>
    <col min="12" max="13" width="6.6328125" customWidth="1"/>
  </cols>
  <sheetData>
    <row r="1" spans="1:13" s="15" customFormat="1" ht="18" customHeight="1">
      <c r="A1" s="390" t="s">
        <v>89</v>
      </c>
      <c r="B1" s="391"/>
      <c r="C1" s="394"/>
      <c r="D1" s="395"/>
      <c r="E1" s="395"/>
      <c r="F1" s="395"/>
      <c r="G1" s="396"/>
      <c r="H1" s="210" t="s">
        <v>90</v>
      </c>
      <c r="I1" s="33"/>
      <c r="J1" s="247">
        <v>2026</v>
      </c>
      <c r="K1" s="248" t="s">
        <v>386</v>
      </c>
      <c r="L1" s="249" t="s">
        <v>387</v>
      </c>
      <c r="M1" s="246" t="s">
        <v>391</v>
      </c>
    </row>
    <row r="2" spans="1:13" s="15" customFormat="1" ht="18" customHeight="1">
      <c r="A2" s="390" t="s">
        <v>93</v>
      </c>
      <c r="B2" s="391"/>
      <c r="C2" s="394"/>
      <c r="D2" s="395"/>
      <c r="E2" s="395"/>
      <c r="F2" s="395"/>
      <c r="G2" s="396"/>
      <c r="H2" s="211" t="s">
        <v>94</v>
      </c>
      <c r="I2" s="209"/>
      <c r="J2" s="208" t="s">
        <v>91</v>
      </c>
      <c r="K2" s="385">
        <f>下関!K2</f>
        <v>0</v>
      </c>
      <c r="L2" s="386"/>
      <c r="M2" s="49" t="s">
        <v>92</v>
      </c>
    </row>
    <row r="3" spans="1:13" ht="15" customHeight="1">
      <c r="A3" s="1"/>
      <c r="B3" s="1"/>
      <c r="C3" s="1"/>
      <c r="D3" s="1"/>
      <c r="E3" s="1"/>
      <c r="F3" s="1"/>
      <c r="G3" s="1"/>
      <c r="H3" s="1"/>
      <c r="I3" s="1"/>
      <c r="J3" s="1"/>
      <c r="K3" s="1"/>
      <c r="L3" s="1"/>
      <c r="M3" s="206" t="s">
        <v>577</v>
      </c>
    </row>
    <row r="4" spans="1:13" ht="15" customHeight="1">
      <c r="A4" s="411" t="s">
        <v>42</v>
      </c>
      <c r="B4" s="377"/>
      <c r="C4" s="7" t="s">
        <v>19</v>
      </c>
      <c r="D4" s="380">
        <f>SUM(C33,F33,I33,L33)</f>
        <v>29230</v>
      </c>
      <c r="E4" s="381"/>
      <c r="F4" s="86"/>
      <c r="G4" s="378" t="s">
        <v>145</v>
      </c>
      <c r="H4" s="378"/>
      <c r="I4" s="379">
        <f>SUM(D33,G33,J33,M33)</f>
        <v>0</v>
      </c>
      <c r="J4" s="379"/>
      <c r="K4" s="8"/>
      <c r="L4" s="8"/>
      <c r="M4" s="9"/>
    </row>
    <row r="5" spans="1:13" ht="15" customHeight="1">
      <c r="A5" s="83" t="s">
        <v>142</v>
      </c>
      <c r="B5" s="373" t="s">
        <v>20</v>
      </c>
      <c r="C5" s="374"/>
      <c r="D5" s="375"/>
      <c r="E5" s="373"/>
      <c r="F5" s="374"/>
      <c r="G5" s="375"/>
      <c r="H5" s="373" t="s">
        <v>22</v>
      </c>
      <c r="I5" s="374"/>
      <c r="J5" s="375"/>
      <c r="K5" s="373" t="s">
        <v>37</v>
      </c>
      <c r="L5" s="374"/>
      <c r="M5" s="375"/>
    </row>
    <row r="6" spans="1:13" ht="15" customHeight="1">
      <c r="A6" s="398" t="s">
        <v>161</v>
      </c>
      <c r="B6" s="70"/>
      <c r="C6" s="53"/>
      <c r="D6" s="174"/>
      <c r="E6" s="70"/>
      <c r="F6" s="53"/>
      <c r="G6" s="174"/>
      <c r="H6" s="77" t="s">
        <v>70</v>
      </c>
      <c r="I6" s="52">
        <v>570</v>
      </c>
      <c r="J6" s="174"/>
      <c r="K6" s="77" t="s">
        <v>384</v>
      </c>
      <c r="L6" s="52">
        <v>2180</v>
      </c>
      <c r="M6" s="174"/>
    </row>
    <row r="7" spans="1:13" ht="15" customHeight="1">
      <c r="A7" s="372"/>
      <c r="B7" s="70"/>
      <c r="C7" s="53"/>
      <c r="D7" s="166"/>
      <c r="E7" s="70"/>
      <c r="F7" s="53"/>
      <c r="G7" s="166"/>
      <c r="H7" s="70" t="s">
        <v>75</v>
      </c>
      <c r="I7" s="53">
        <v>690</v>
      </c>
      <c r="J7" s="166"/>
      <c r="K7" s="70" t="s">
        <v>380</v>
      </c>
      <c r="L7" s="53">
        <v>3870</v>
      </c>
      <c r="M7" s="166"/>
    </row>
    <row r="8" spans="1:13" ht="15" customHeight="1">
      <c r="A8" s="372"/>
      <c r="B8" s="70"/>
      <c r="C8" s="53"/>
      <c r="D8" s="166"/>
      <c r="E8" s="70"/>
      <c r="F8" s="53"/>
      <c r="G8" s="166"/>
      <c r="H8" s="74" t="s">
        <v>106</v>
      </c>
      <c r="I8" s="53">
        <v>610</v>
      </c>
      <c r="J8" s="166"/>
      <c r="K8" s="70" t="s">
        <v>372</v>
      </c>
      <c r="L8" s="53">
        <v>1980</v>
      </c>
      <c r="M8" s="166"/>
    </row>
    <row r="9" spans="1:13" ht="15" customHeight="1">
      <c r="A9" s="372"/>
      <c r="B9" s="70"/>
      <c r="C9" s="53"/>
      <c r="D9" s="166"/>
      <c r="E9" s="70"/>
      <c r="F9" s="53"/>
      <c r="G9" s="166"/>
      <c r="H9" s="70" t="s">
        <v>56</v>
      </c>
      <c r="I9" s="53">
        <v>850</v>
      </c>
      <c r="J9" s="166"/>
      <c r="K9" s="70" t="s">
        <v>383</v>
      </c>
      <c r="L9" s="53">
        <v>3710</v>
      </c>
      <c r="M9" s="166"/>
    </row>
    <row r="10" spans="1:13" ht="15" customHeight="1">
      <c r="A10" s="372"/>
      <c r="B10" s="70"/>
      <c r="C10" s="53"/>
      <c r="D10" s="166"/>
      <c r="E10" s="70"/>
      <c r="F10" s="53"/>
      <c r="G10" s="166"/>
      <c r="H10" s="70" t="s">
        <v>57</v>
      </c>
      <c r="I10" s="53">
        <v>1230</v>
      </c>
      <c r="J10" s="166"/>
      <c r="K10" s="70" t="s">
        <v>354</v>
      </c>
      <c r="L10" s="53">
        <v>2630</v>
      </c>
      <c r="M10" s="166"/>
    </row>
    <row r="11" spans="1:13" ht="15" customHeight="1">
      <c r="A11" s="372"/>
      <c r="B11" s="70"/>
      <c r="C11" s="53"/>
      <c r="D11" s="166"/>
      <c r="E11" s="70"/>
      <c r="F11" s="53"/>
      <c r="G11" s="166"/>
      <c r="H11" s="70" t="s">
        <v>81</v>
      </c>
      <c r="I11" s="53">
        <v>870</v>
      </c>
      <c r="J11" s="166"/>
      <c r="K11" s="70" t="s">
        <v>396</v>
      </c>
      <c r="L11" s="53">
        <v>980</v>
      </c>
      <c r="M11" s="166"/>
    </row>
    <row r="12" spans="1:13" ht="15" customHeight="1">
      <c r="A12" s="372"/>
      <c r="B12" s="70"/>
      <c r="C12" s="53"/>
      <c r="D12" s="166"/>
      <c r="E12" s="70"/>
      <c r="F12" s="53"/>
      <c r="G12" s="166"/>
      <c r="H12" s="70"/>
      <c r="I12" s="53"/>
      <c r="J12" s="166"/>
      <c r="K12" s="70" t="s">
        <v>397</v>
      </c>
      <c r="L12" s="53">
        <v>300</v>
      </c>
      <c r="M12" s="166"/>
    </row>
    <row r="13" spans="1:13" ht="15" customHeight="1">
      <c r="A13" s="372"/>
      <c r="B13" s="70"/>
      <c r="C13" s="53"/>
      <c r="D13" s="166"/>
      <c r="E13" s="70"/>
      <c r="F13" s="53"/>
      <c r="G13" s="166"/>
      <c r="H13" s="70"/>
      <c r="I13" s="53"/>
      <c r="J13" s="166"/>
      <c r="K13" s="70" t="s">
        <v>398</v>
      </c>
      <c r="L13" s="145">
        <v>300</v>
      </c>
      <c r="M13" s="166"/>
    </row>
    <row r="14" spans="1:13" ht="15" customHeight="1">
      <c r="A14" s="372"/>
      <c r="B14" s="144"/>
      <c r="C14" s="145"/>
      <c r="D14" s="167"/>
      <c r="E14" s="144"/>
      <c r="F14" s="145"/>
      <c r="G14" s="167"/>
      <c r="H14" s="144"/>
      <c r="I14" s="145"/>
      <c r="J14" s="167"/>
      <c r="K14" s="144"/>
      <c r="L14" s="145"/>
      <c r="M14" s="167"/>
    </row>
    <row r="15" spans="1:13" ht="15" customHeight="1">
      <c r="A15" s="88">
        <f>SUM(C6:C15,F6:F15,I6:I15,L6:L15)</f>
        <v>20770</v>
      </c>
      <c r="B15" s="76"/>
      <c r="C15" s="50"/>
      <c r="D15" s="168"/>
      <c r="E15" s="76"/>
      <c r="F15" s="50"/>
      <c r="G15" s="168"/>
      <c r="H15" s="76"/>
      <c r="I15" s="50"/>
      <c r="J15" s="168"/>
      <c r="K15" s="76"/>
      <c r="L15" s="50"/>
      <c r="M15" s="168"/>
    </row>
    <row r="16" spans="1:13" ht="15" customHeight="1">
      <c r="A16" s="90" t="s">
        <v>38</v>
      </c>
      <c r="B16" s="77"/>
      <c r="C16" s="104"/>
      <c r="D16" s="186"/>
      <c r="E16" s="77"/>
      <c r="F16" s="52"/>
      <c r="G16" s="174"/>
      <c r="H16" s="72" t="s">
        <v>111</v>
      </c>
      <c r="I16" s="52">
        <v>700</v>
      </c>
      <c r="J16" s="174"/>
      <c r="K16" s="77" t="s">
        <v>355</v>
      </c>
      <c r="L16" s="52">
        <v>1660</v>
      </c>
      <c r="M16" s="174"/>
    </row>
    <row r="17" spans="1:13" ht="15" customHeight="1">
      <c r="A17" s="88">
        <f>SUM(C16:C17,F16:F17,I16:I17,L16:L17)</f>
        <v>2360</v>
      </c>
      <c r="B17" s="76"/>
      <c r="C17" s="127"/>
      <c r="D17" s="171"/>
      <c r="E17" s="76"/>
      <c r="F17" s="50"/>
      <c r="G17" s="168"/>
      <c r="H17" s="73"/>
      <c r="I17" s="50"/>
      <c r="J17" s="171"/>
      <c r="K17" s="76"/>
      <c r="L17" s="50"/>
      <c r="M17" s="168"/>
    </row>
    <row r="18" spans="1:13" ht="15" customHeight="1">
      <c r="A18" s="90" t="s">
        <v>174</v>
      </c>
      <c r="B18" s="110" t="s">
        <v>568</v>
      </c>
      <c r="C18" s="111">
        <v>3160</v>
      </c>
      <c r="D18" s="188"/>
      <c r="E18" s="110"/>
      <c r="F18" s="111"/>
      <c r="G18" s="169"/>
      <c r="H18" s="92" t="s">
        <v>82</v>
      </c>
      <c r="I18" s="111">
        <v>700</v>
      </c>
      <c r="J18" s="188"/>
      <c r="K18" s="110"/>
      <c r="L18" s="111"/>
      <c r="M18" s="169"/>
    </row>
    <row r="19" spans="1:13" ht="15" customHeight="1">
      <c r="A19" s="88">
        <f>SUM(C18:C19,F18:F19,I18:I19,L18:L19)</f>
        <v>3860</v>
      </c>
      <c r="B19" s="76"/>
      <c r="C19" s="50"/>
      <c r="D19" s="171"/>
      <c r="E19" s="76"/>
      <c r="F19" s="50"/>
      <c r="G19" s="168"/>
      <c r="H19" s="73"/>
      <c r="I19" s="50"/>
      <c r="J19" s="171"/>
      <c r="K19" s="76"/>
      <c r="L19" s="50"/>
      <c r="M19" s="168"/>
    </row>
    <row r="20" spans="1:13" ht="15" customHeight="1">
      <c r="A20" s="371" t="s">
        <v>175</v>
      </c>
      <c r="B20" s="70" t="s">
        <v>246</v>
      </c>
      <c r="C20" s="53">
        <v>580</v>
      </c>
      <c r="D20" s="188"/>
      <c r="E20" s="110"/>
      <c r="F20" s="111"/>
      <c r="G20" s="169"/>
      <c r="H20" s="92" t="s">
        <v>83</v>
      </c>
      <c r="I20" s="111">
        <v>110</v>
      </c>
      <c r="J20" s="188"/>
      <c r="K20" s="70" t="s">
        <v>240</v>
      </c>
      <c r="L20" s="163" t="s">
        <v>567</v>
      </c>
      <c r="M20" s="166"/>
    </row>
    <row r="21" spans="1:13" ht="15" customHeight="1">
      <c r="A21" s="372"/>
      <c r="B21" s="70"/>
      <c r="C21" s="53"/>
      <c r="D21" s="183"/>
      <c r="E21" s="70"/>
      <c r="F21" s="53"/>
      <c r="G21" s="166"/>
      <c r="H21" s="35"/>
      <c r="I21" s="53"/>
      <c r="J21" s="183"/>
      <c r="K21" s="70"/>
      <c r="L21" s="53"/>
      <c r="M21" s="166"/>
    </row>
    <row r="22" spans="1:13" ht="15" customHeight="1">
      <c r="A22" s="88">
        <f>SUM(C20:C22,F20:F22,I20:I22,L20:L22)</f>
        <v>690</v>
      </c>
      <c r="B22" s="76"/>
      <c r="C22" s="50"/>
      <c r="D22" s="171"/>
      <c r="E22" s="76"/>
      <c r="F22" s="50"/>
      <c r="G22" s="168"/>
      <c r="H22" s="73"/>
      <c r="I22" s="50"/>
      <c r="J22" s="171"/>
      <c r="K22" s="76"/>
      <c r="L22" s="50"/>
      <c r="M22" s="168"/>
    </row>
    <row r="23" spans="1:13" ht="15" customHeight="1">
      <c r="A23" s="90" t="s">
        <v>39</v>
      </c>
      <c r="B23" s="110"/>
      <c r="C23" s="158"/>
      <c r="D23" s="189"/>
      <c r="E23" s="110"/>
      <c r="F23" s="111"/>
      <c r="G23" s="169"/>
      <c r="H23" s="92"/>
      <c r="I23" s="111"/>
      <c r="J23" s="188"/>
      <c r="K23" s="110" t="s">
        <v>241</v>
      </c>
      <c r="L23" s="111">
        <v>200</v>
      </c>
      <c r="M23" s="169"/>
    </row>
    <row r="24" spans="1:13" ht="15" customHeight="1">
      <c r="A24" s="88">
        <f>SUM(C23:C24,F23:F24,I23:I24,L23:L24)</f>
        <v>200</v>
      </c>
      <c r="B24" s="76"/>
      <c r="C24" s="50"/>
      <c r="D24" s="171"/>
      <c r="E24" s="76"/>
      <c r="F24" s="50"/>
      <c r="G24" s="168"/>
      <c r="H24" s="73"/>
      <c r="I24" s="50"/>
      <c r="J24" s="171"/>
      <c r="K24" s="76"/>
      <c r="L24" s="50"/>
      <c r="M24" s="168"/>
    </row>
    <row r="25" spans="1:13" ht="15" customHeight="1">
      <c r="A25" s="94" t="s">
        <v>176</v>
      </c>
      <c r="B25" s="110"/>
      <c r="C25" s="111"/>
      <c r="D25" s="188"/>
      <c r="E25" s="110"/>
      <c r="F25" s="111"/>
      <c r="G25" s="169"/>
      <c r="H25" s="92"/>
      <c r="I25" s="111"/>
      <c r="J25" s="188"/>
      <c r="K25" s="110" t="s">
        <v>242</v>
      </c>
      <c r="L25" s="111">
        <v>690</v>
      </c>
      <c r="M25" s="169"/>
    </row>
    <row r="26" spans="1:13" ht="15" customHeight="1">
      <c r="A26" s="88">
        <f>SUM(C25:C26,F25:F26,I25:I26,L25:L26)</f>
        <v>690</v>
      </c>
      <c r="B26" s="76"/>
      <c r="C26" s="50"/>
      <c r="D26" s="171"/>
      <c r="E26" s="76"/>
      <c r="F26" s="50"/>
      <c r="G26" s="168"/>
      <c r="H26" s="73"/>
      <c r="I26" s="50"/>
      <c r="J26" s="171"/>
      <c r="K26" s="76"/>
      <c r="L26" s="50"/>
      <c r="M26" s="168"/>
    </row>
    <row r="27" spans="1:13" ht="15" customHeight="1">
      <c r="A27" s="371" t="s">
        <v>177</v>
      </c>
      <c r="B27" s="110"/>
      <c r="C27" s="111"/>
      <c r="D27" s="188"/>
      <c r="E27" s="110"/>
      <c r="F27" s="111"/>
      <c r="G27" s="169"/>
      <c r="H27" s="92"/>
      <c r="I27" s="111"/>
      <c r="J27" s="188"/>
      <c r="K27" s="110" t="s">
        <v>243</v>
      </c>
      <c r="L27" s="111">
        <v>180</v>
      </c>
      <c r="M27" s="169"/>
    </row>
    <row r="28" spans="1:13" ht="15" customHeight="1">
      <c r="A28" s="372"/>
      <c r="B28" s="70"/>
      <c r="C28" s="53"/>
      <c r="D28" s="183"/>
      <c r="E28" s="70"/>
      <c r="F28" s="53"/>
      <c r="G28" s="166"/>
      <c r="H28" s="35"/>
      <c r="I28" s="53"/>
      <c r="J28" s="183"/>
      <c r="K28" s="70" t="s">
        <v>244</v>
      </c>
      <c r="L28" s="53">
        <v>330</v>
      </c>
      <c r="M28" s="166"/>
    </row>
    <row r="29" spans="1:13" ht="15" customHeight="1">
      <c r="A29" s="372"/>
      <c r="B29" s="70"/>
      <c r="C29" s="53"/>
      <c r="D29" s="183"/>
      <c r="E29" s="70"/>
      <c r="F29" s="53"/>
      <c r="G29" s="166"/>
      <c r="H29" s="35"/>
      <c r="I29" s="53"/>
      <c r="J29" s="183"/>
      <c r="K29" s="70"/>
      <c r="L29" s="53"/>
      <c r="M29" s="166"/>
    </row>
    <row r="30" spans="1:13" ht="15" customHeight="1">
      <c r="A30" s="88">
        <f>SUM(C27:C30,F27:F30,I27:I30,L27:L30)</f>
        <v>510</v>
      </c>
      <c r="B30" s="76"/>
      <c r="C30" s="50"/>
      <c r="D30" s="171"/>
      <c r="E30" s="76"/>
      <c r="F30" s="50"/>
      <c r="G30" s="168"/>
      <c r="H30" s="73"/>
      <c r="I30" s="50"/>
      <c r="J30" s="171"/>
      <c r="K30" s="76"/>
      <c r="L30" s="50"/>
      <c r="M30" s="168"/>
    </row>
    <row r="31" spans="1:13" ht="15" customHeight="1">
      <c r="A31" s="94" t="s">
        <v>178</v>
      </c>
      <c r="B31" s="110"/>
      <c r="C31" s="111"/>
      <c r="D31" s="188"/>
      <c r="E31" s="110"/>
      <c r="F31" s="111"/>
      <c r="G31" s="169"/>
      <c r="H31" s="92"/>
      <c r="I31" s="111"/>
      <c r="J31" s="188"/>
      <c r="K31" s="110" t="s">
        <v>245</v>
      </c>
      <c r="L31" s="111">
        <v>150</v>
      </c>
      <c r="M31" s="169"/>
    </row>
    <row r="32" spans="1:13" ht="15" customHeight="1">
      <c r="A32" s="88">
        <f>SUM(C31:C32,F31:F32,I31:I32,L31:L32)</f>
        <v>150</v>
      </c>
      <c r="B32" s="76"/>
      <c r="C32" s="50"/>
      <c r="D32" s="171"/>
      <c r="E32" s="76"/>
      <c r="F32" s="50"/>
      <c r="G32" s="168"/>
      <c r="H32" s="73"/>
      <c r="I32" s="50"/>
      <c r="J32" s="171"/>
      <c r="K32" s="76"/>
      <c r="L32" s="50"/>
      <c r="M32" s="168"/>
    </row>
    <row r="33" spans="1:13" ht="15" customHeight="1">
      <c r="A33" s="1"/>
      <c r="B33" s="54" t="s">
        <v>522</v>
      </c>
      <c r="C33" s="106">
        <f>SUM(C6:C32)</f>
        <v>3740</v>
      </c>
      <c r="D33" s="187">
        <f>SUM(D5:D32)</f>
        <v>0</v>
      </c>
      <c r="E33" s="54" t="s">
        <v>58</v>
      </c>
      <c r="F33" s="106">
        <f>SUM(F6:F32)</f>
        <v>0</v>
      </c>
      <c r="G33" s="187">
        <f>SUM(G5:G32)</f>
        <v>0</v>
      </c>
      <c r="H33" s="100" t="s">
        <v>217</v>
      </c>
      <c r="I33" s="97">
        <f>SUM(I6:I32)</f>
        <v>6330</v>
      </c>
      <c r="J33" s="200">
        <f>SUM(J5:J32)</f>
        <v>0</v>
      </c>
      <c r="K33" s="100" t="s">
        <v>58</v>
      </c>
      <c r="L33" s="97">
        <f>SUM(L6:L32)</f>
        <v>19160</v>
      </c>
      <c r="M33" s="184">
        <f>SUM(M5:M32)</f>
        <v>0</v>
      </c>
    </row>
    <row r="34" spans="1:13" ht="15" customHeight="1">
      <c r="A34" s="1"/>
      <c r="B34" s="81" t="s">
        <v>371</v>
      </c>
      <c r="C34" s="81"/>
      <c r="D34" s="81"/>
      <c r="E34" s="81"/>
      <c r="F34" s="81"/>
      <c r="G34" s="81"/>
      <c r="H34" s="81"/>
      <c r="I34" s="14"/>
      <c r="J34" s="14"/>
      <c r="K34" s="1"/>
      <c r="L34" s="14"/>
      <c r="M34" s="14"/>
    </row>
    <row r="35" spans="1:13" ht="15" customHeight="1">
      <c r="A35" s="1"/>
      <c r="B35" s="16" t="s">
        <v>456</v>
      </c>
      <c r="C35" s="51"/>
      <c r="D35" s="51"/>
      <c r="E35" s="51"/>
      <c r="F35" s="51"/>
      <c r="G35" s="51"/>
      <c r="H35" s="51"/>
      <c r="I35" s="14"/>
      <c r="J35" s="14"/>
      <c r="K35" s="1"/>
      <c r="L35" s="14"/>
      <c r="M35" s="14"/>
    </row>
    <row r="36" spans="1:13" ht="15" customHeight="1">
      <c r="A36" s="1"/>
      <c r="B36" s="16" t="s">
        <v>457</v>
      </c>
      <c r="H36" s="1"/>
      <c r="I36" s="14"/>
      <c r="J36" s="14"/>
      <c r="K36" s="205" t="s">
        <v>88</v>
      </c>
      <c r="L36" s="369">
        <f>I4</f>
        <v>0</v>
      </c>
      <c r="M36" s="410"/>
    </row>
    <row r="37" spans="1:13" ht="14.1" customHeight="1">
      <c r="B37" s="16"/>
    </row>
    <row r="40" spans="1:13">
      <c r="J40">
        <v>0</v>
      </c>
    </row>
  </sheetData>
  <mergeCells count="17">
    <mergeCell ref="A1:B1"/>
    <mergeCell ref="A2:B2"/>
    <mergeCell ref="E5:G5"/>
    <mergeCell ref="C1:G1"/>
    <mergeCell ref="I4:J4"/>
    <mergeCell ref="A4:B4"/>
    <mergeCell ref="D4:E4"/>
    <mergeCell ref="C2:G2"/>
    <mergeCell ref="K2:L2"/>
    <mergeCell ref="G4:H4"/>
    <mergeCell ref="A27:A29"/>
    <mergeCell ref="B5:D5"/>
    <mergeCell ref="L36:M36"/>
    <mergeCell ref="A20:A21"/>
    <mergeCell ref="H5:J5"/>
    <mergeCell ref="K5:M5"/>
    <mergeCell ref="A6:A14"/>
  </mergeCells>
  <phoneticPr fontId="3"/>
  <printOptions horizontalCentered="1"/>
  <pageMargins left="0.39370078740157483" right="0.19685039370078741" top="0.78740157480314965" bottom="0.39370078740157483" header="0.39370078740157483" footer="0.19685039370078741"/>
  <pageSetup paperSize="9" orientation="landscape" horizontalDpi="300" verticalDpi="300" r:id="rId1"/>
  <headerFooter alignWithMargins="0">
    <oddHeader>&amp;C&amp;14岩国エリア折込部数表</oddHeader>
    <oddFooter>&amp;R&amp;10株式会社毎日メディアサービス山口</odd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13"/>
    <pageSetUpPr fitToPage="1"/>
  </sheetPr>
  <dimension ref="A1:M44"/>
  <sheetViews>
    <sheetView showZeros="0" zoomScaleNormal="100" workbookViewId="0">
      <selection sqref="A1:B1"/>
    </sheetView>
  </sheetViews>
  <sheetFormatPr defaultRowHeight="13.5"/>
  <cols>
    <col min="1" max="1" width="5.6328125" customWidth="1"/>
    <col min="2" max="2" width="7.6328125" customWidth="1"/>
    <col min="3" max="4" width="6.6328125" customWidth="1"/>
    <col min="5" max="5" width="7.6328125" customWidth="1"/>
    <col min="6" max="7" width="6.6328125" customWidth="1"/>
    <col min="8" max="8" width="7.6328125" customWidth="1"/>
    <col min="9" max="10" width="6.6328125" customWidth="1"/>
    <col min="11" max="11" width="7.6328125" customWidth="1"/>
    <col min="12" max="13" width="6.6328125" customWidth="1"/>
  </cols>
  <sheetData>
    <row r="1" spans="1:13" s="15" customFormat="1" ht="18" customHeight="1">
      <c r="A1" s="390" t="s">
        <v>89</v>
      </c>
      <c r="B1" s="391"/>
      <c r="C1" s="394"/>
      <c r="D1" s="395"/>
      <c r="E1" s="395"/>
      <c r="F1" s="395"/>
      <c r="G1" s="396"/>
      <c r="H1" s="210" t="s">
        <v>90</v>
      </c>
      <c r="I1" s="33"/>
      <c r="J1" s="247">
        <v>2026</v>
      </c>
      <c r="K1" s="248" t="s">
        <v>386</v>
      </c>
      <c r="L1" s="249" t="s">
        <v>387</v>
      </c>
      <c r="M1" s="246" t="s">
        <v>391</v>
      </c>
    </row>
    <row r="2" spans="1:13" s="15" customFormat="1" ht="18" customHeight="1">
      <c r="A2" s="390" t="s">
        <v>93</v>
      </c>
      <c r="B2" s="391"/>
      <c r="C2" s="394"/>
      <c r="D2" s="395"/>
      <c r="E2" s="395"/>
      <c r="F2" s="395"/>
      <c r="G2" s="396"/>
      <c r="H2" s="211" t="s">
        <v>94</v>
      </c>
      <c r="I2" s="209"/>
      <c r="J2" s="208" t="s">
        <v>91</v>
      </c>
      <c r="K2" s="385">
        <f>下関!K2</f>
        <v>0</v>
      </c>
      <c r="L2" s="386"/>
      <c r="M2" s="49" t="s">
        <v>92</v>
      </c>
    </row>
    <row r="3" spans="1:13" ht="15" customHeight="1">
      <c r="A3" s="1"/>
      <c r="B3" s="1"/>
      <c r="C3" s="1"/>
      <c r="D3" s="1"/>
      <c r="E3" s="1"/>
      <c r="F3" s="1"/>
      <c r="G3" s="1"/>
      <c r="H3" s="1"/>
      <c r="I3" s="1"/>
      <c r="J3" s="1"/>
      <c r="K3" s="1"/>
      <c r="L3" s="1"/>
      <c r="M3" s="206" t="s">
        <v>577</v>
      </c>
    </row>
    <row r="4" spans="1:13" ht="15" customHeight="1">
      <c r="A4" s="411" t="s">
        <v>237</v>
      </c>
      <c r="B4" s="377"/>
      <c r="C4" s="7" t="s">
        <v>19</v>
      </c>
      <c r="D4" s="380">
        <f>SUM(C17,F17,I17,L17)</f>
        <v>6290</v>
      </c>
      <c r="E4" s="381"/>
      <c r="F4" s="86"/>
      <c r="G4" s="378" t="s">
        <v>145</v>
      </c>
      <c r="H4" s="378"/>
      <c r="I4" s="379">
        <f>SUM(D17,G17,J17,M17)</f>
        <v>0</v>
      </c>
      <c r="J4" s="379"/>
      <c r="K4" s="8"/>
      <c r="L4" s="8"/>
      <c r="M4" s="9"/>
    </row>
    <row r="5" spans="1:13" ht="15" customHeight="1">
      <c r="A5" s="83" t="s">
        <v>142</v>
      </c>
      <c r="B5" s="373" t="s">
        <v>20</v>
      </c>
      <c r="C5" s="374"/>
      <c r="D5" s="375"/>
      <c r="E5" s="373" t="s">
        <v>21</v>
      </c>
      <c r="F5" s="374"/>
      <c r="G5" s="375"/>
      <c r="H5" s="373" t="s">
        <v>22</v>
      </c>
      <c r="I5" s="374"/>
      <c r="J5" s="374"/>
      <c r="K5" s="373" t="s">
        <v>48</v>
      </c>
      <c r="L5" s="374"/>
      <c r="M5" s="375"/>
    </row>
    <row r="6" spans="1:13" ht="15" customHeight="1">
      <c r="A6" s="398" t="s">
        <v>156</v>
      </c>
      <c r="B6" s="77" t="s">
        <v>356</v>
      </c>
      <c r="C6" s="52">
        <v>1040</v>
      </c>
      <c r="D6" s="186"/>
      <c r="E6" s="77" t="s">
        <v>442</v>
      </c>
      <c r="F6" s="52">
        <v>1730</v>
      </c>
      <c r="G6" s="174"/>
      <c r="H6" s="72"/>
      <c r="I6" s="52"/>
      <c r="J6" s="186"/>
      <c r="K6" s="98" t="s">
        <v>84</v>
      </c>
      <c r="L6" s="52">
        <v>460</v>
      </c>
      <c r="M6" s="174"/>
    </row>
    <row r="7" spans="1:13" ht="15" customHeight="1">
      <c r="A7" s="372"/>
      <c r="B7" s="70" t="s">
        <v>417</v>
      </c>
      <c r="C7" s="53">
        <v>750</v>
      </c>
      <c r="D7" s="183"/>
      <c r="E7" s="70"/>
      <c r="F7" s="53"/>
      <c r="G7" s="166"/>
      <c r="H7" s="35"/>
      <c r="I7" s="53"/>
      <c r="J7" s="252"/>
      <c r="K7" s="116"/>
      <c r="L7" s="5"/>
      <c r="M7" s="166"/>
    </row>
    <row r="8" spans="1:13" ht="15" customHeight="1">
      <c r="A8" s="372"/>
      <c r="B8" s="70"/>
      <c r="C8" s="53"/>
      <c r="D8" s="183"/>
      <c r="E8" s="70"/>
      <c r="F8" s="53"/>
      <c r="G8" s="166"/>
      <c r="H8" s="35"/>
      <c r="I8" s="53"/>
      <c r="J8" s="183"/>
      <c r="K8" s="116"/>
      <c r="L8" s="5"/>
      <c r="M8" s="166"/>
    </row>
    <row r="9" spans="1:13" ht="15" customHeight="1">
      <c r="A9" s="88">
        <f>SUM(C6:C9,F6:F9,I6:I9,L6:L9)</f>
        <v>3980</v>
      </c>
      <c r="B9" s="76"/>
      <c r="C9" s="50"/>
      <c r="D9" s="171"/>
      <c r="E9" s="76"/>
      <c r="F9" s="50"/>
      <c r="G9" s="168"/>
      <c r="H9" s="73"/>
      <c r="I9" s="50"/>
      <c r="J9" s="171"/>
      <c r="K9" s="117"/>
      <c r="L9" s="6"/>
      <c r="M9" s="168"/>
    </row>
    <row r="10" spans="1:13" ht="15" customHeight="1">
      <c r="A10" s="95" t="s">
        <v>179</v>
      </c>
      <c r="B10" s="110" t="s">
        <v>562</v>
      </c>
      <c r="C10" s="111">
        <v>50</v>
      </c>
      <c r="D10" s="169"/>
      <c r="E10" s="77" t="s">
        <v>443</v>
      </c>
      <c r="F10" s="52">
        <v>200</v>
      </c>
      <c r="G10" s="174"/>
      <c r="H10" s="77"/>
      <c r="I10" s="111"/>
      <c r="J10" s="174"/>
      <c r="K10" s="77" t="s">
        <v>359</v>
      </c>
      <c r="L10" s="52">
        <v>120</v>
      </c>
      <c r="M10" s="174"/>
    </row>
    <row r="11" spans="1:13" ht="15" customHeight="1">
      <c r="A11" s="88">
        <f>SUM(C10:C11,F10:F11,I10:I11,L10:L11)</f>
        <v>370</v>
      </c>
      <c r="B11" s="76"/>
      <c r="C11" s="50"/>
      <c r="D11" s="168"/>
      <c r="E11" s="76"/>
      <c r="F11" s="53"/>
      <c r="G11" s="168"/>
      <c r="H11" s="76"/>
      <c r="I11" s="50"/>
      <c r="J11" s="168"/>
      <c r="K11" s="76"/>
      <c r="L11" s="6"/>
      <c r="M11" s="168"/>
    </row>
    <row r="12" spans="1:13" ht="15" customHeight="1">
      <c r="A12" s="371" t="s">
        <v>180</v>
      </c>
      <c r="B12" s="144" t="s">
        <v>357</v>
      </c>
      <c r="C12" s="145">
        <v>100</v>
      </c>
      <c r="D12" s="165"/>
      <c r="E12" s="110" t="s">
        <v>225</v>
      </c>
      <c r="F12" s="111">
        <v>250</v>
      </c>
      <c r="G12" s="169"/>
      <c r="H12" s="110" t="s">
        <v>225</v>
      </c>
      <c r="I12" s="111">
        <v>170</v>
      </c>
      <c r="J12" s="169"/>
      <c r="K12" s="110" t="s">
        <v>225</v>
      </c>
      <c r="L12" s="111">
        <v>190</v>
      </c>
      <c r="M12" s="169"/>
    </row>
    <row r="13" spans="1:13" ht="15" customHeight="1">
      <c r="A13" s="372"/>
      <c r="B13" s="144"/>
      <c r="C13" s="145"/>
      <c r="D13" s="166"/>
      <c r="E13" s="70"/>
      <c r="F13" s="53"/>
      <c r="G13" s="166"/>
      <c r="H13" s="70"/>
      <c r="I13" s="53"/>
      <c r="J13" s="166"/>
      <c r="K13" s="144" t="s">
        <v>360</v>
      </c>
      <c r="L13" s="145">
        <v>120</v>
      </c>
      <c r="M13" s="166"/>
    </row>
    <row r="14" spans="1:13" ht="15" customHeight="1">
      <c r="A14" s="88">
        <f>SUM(C12:C14,F12:F14,I12:I14,L12:L14)</f>
        <v>830</v>
      </c>
      <c r="B14" s="144"/>
      <c r="C14" s="145"/>
      <c r="D14" s="168"/>
      <c r="E14" s="76"/>
      <c r="F14" s="50"/>
      <c r="G14" s="168"/>
      <c r="H14" s="76"/>
      <c r="I14" s="50"/>
      <c r="J14" s="168"/>
      <c r="K14" s="144"/>
      <c r="L14" s="145"/>
      <c r="M14" s="168"/>
    </row>
    <row r="15" spans="1:13" ht="15" customHeight="1">
      <c r="A15" s="90" t="s">
        <v>181</v>
      </c>
      <c r="B15" s="110" t="s">
        <v>358</v>
      </c>
      <c r="C15" s="111">
        <v>360</v>
      </c>
      <c r="D15" s="165"/>
      <c r="E15" s="110"/>
      <c r="F15" s="111"/>
      <c r="G15" s="165"/>
      <c r="H15" s="78" t="s">
        <v>444</v>
      </c>
      <c r="I15" s="89">
        <v>650</v>
      </c>
      <c r="J15" s="165"/>
      <c r="K15" s="110" t="s">
        <v>226</v>
      </c>
      <c r="L15" s="111">
        <v>100</v>
      </c>
      <c r="M15" s="165"/>
    </row>
    <row r="16" spans="1:13" ht="15" customHeight="1">
      <c r="A16" s="88">
        <f>SUM(C15:C16,F15:F16,I15:I16,L15:L16)</f>
        <v>1110</v>
      </c>
      <c r="B16" s="76"/>
      <c r="C16" s="50"/>
      <c r="D16" s="168"/>
      <c r="E16" s="76"/>
      <c r="F16" s="50"/>
      <c r="G16" s="168"/>
      <c r="H16" s="76"/>
      <c r="I16" s="50"/>
      <c r="J16" s="168"/>
      <c r="K16" s="76"/>
      <c r="L16" s="6"/>
      <c r="M16" s="168"/>
    </row>
    <row r="17" spans="1:13" ht="15" customHeight="1">
      <c r="A17" s="1"/>
      <c r="B17" s="54" t="s">
        <v>3</v>
      </c>
      <c r="C17" s="106">
        <f>SUM(C6:C16)</f>
        <v>2300</v>
      </c>
      <c r="D17" s="173">
        <f>SUM(D6:D16)</f>
        <v>0</v>
      </c>
      <c r="E17" s="54" t="s">
        <v>3</v>
      </c>
      <c r="F17" s="106">
        <f>SUM(F6:F16)</f>
        <v>2180</v>
      </c>
      <c r="G17" s="173">
        <f>SUM(G6:G16)</f>
        <v>0</v>
      </c>
      <c r="H17" s="54" t="s">
        <v>3</v>
      </c>
      <c r="I17" s="106">
        <f>SUM(I6:I16)</f>
        <v>820</v>
      </c>
      <c r="J17" s="173">
        <f>SUM(J6:J16)</f>
        <v>0</v>
      </c>
      <c r="K17" s="54" t="s">
        <v>3</v>
      </c>
      <c r="L17" s="106">
        <f>SUM(L6:L16)</f>
        <v>990</v>
      </c>
      <c r="M17" s="173">
        <f>SUM(M6:M16)</f>
        <v>0</v>
      </c>
    </row>
    <row r="18" spans="1:13" ht="15" customHeight="1">
      <c r="B18" s="81" t="s">
        <v>371</v>
      </c>
      <c r="C18" s="81"/>
      <c r="D18" s="81"/>
      <c r="E18" s="81"/>
      <c r="F18" s="81"/>
      <c r="G18" s="81"/>
      <c r="H18" s="81"/>
    </row>
    <row r="19" spans="1:13" ht="15" customHeight="1">
      <c r="B19" s="16" t="s">
        <v>452</v>
      </c>
      <c r="K19" s="205" t="s">
        <v>88</v>
      </c>
      <c r="L19" s="369">
        <f>I4</f>
        <v>0</v>
      </c>
      <c r="M19" s="399"/>
    </row>
    <row r="20" spans="1:13">
      <c r="B20" s="16"/>
    </row>
    <row r="21" spans="1:13" ht="14.1" customHeight="1">
      <c r="A21" s="1"/>
      <c r="B21" s="16"/>
      <c r="C21" s="1"/>
      <c r="D21" s="1"/>
      <c r="E21" s="1"/>
      <c r="F21" s="1"/>
      <c r="G21" s="1"/>
      <c r="H21" s="1"/>
      <c r="I21" s="1"/>
      <c r="J21" s="1"/>
      <c r="K21" s="1"/>
    </row>
    <row r="22" spans="1:13" ht="14.1" customHeight="1">
      <c r="A22" s="1"/>
      <c r="B22" s="1"/>
      <c r="C22" s="1"/>
      <c r="D22" s="1"/>
      <c r="E22" s="1"/>
      <c r="F22" s="1"/>
      <c r="G22" s="1"/>
      <c r="H22" s="1"/>
      <c r="I22" s="1"/>
      <c r="J22" s="1"/>
      <c r="K22" s="1"/>
    </row>
    <row r="23" spans="1:13" ht="14.1" customHeight="1">
      <c r="A23" s="1"/>
      <c r="B23" s="1"/>
      <c r="C23" s="1"/>
      <c r="D23" s="1"/>
      <c r="E23" s="1"/>
      <c r="F23" s="1"/>
      <c r="G23" s="1"/>
      <c r="H23" s="1"/>
      <c r="I23" s="1"/>
      <c r="J23" s="1"/>
      <c r="K23" s="1"/>
      <c r="L23" s="1"/>
      <c r="M23" s="1"/>
    </row>
    <row r="24" spans="1:13" ht="14.1" customHeight="1"/>
    <row r="25" spans="1:13" ht="14.1" customHeight="1"/>
    <row r="26" spans="1:13" ht="14.1" customHeight="1"/>
    <row r="27" spans="1:13" ht="14.1" customHeight="1"/>
    <row r="28" spans="1:13" ht="14.1" customHeight="1"/>
    <row r="29" spans="1:13" ht="14.1" customHeight="1"/>
    <row r="30" spans="1:13" ht="14.1" customHeight="1"/>
    <row r="31" spans="1:13" ht="14.1" customHeight="1"/>
    <row r="32" spans="1:13" ht="14.1" customHeight="1"/>
    <row r="33" ht="14.1" customHeight="1"/>
    <row r="34" ht="14.1"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sheetData>
  <mergeCells count="16">
    <mergeCell ref="L19:M19"/>
    <mergeCell ref="A6:A8"/>
    <mergeCell ref="A12:A13"/>
    <mergeCell ref="K2:L2"/>
    <mergeCell ref="E5:G5"/>
    <mergeCell ref="K5:M5"/>
    <mergeCell ref="H5:J5"/>
    <mergeCell ref="B5:D5"/>
    <mergeCell ref="A1:B1"/>
    <mergeCell ref="A2:B2"/>
    <mergeCell ref="D4:E4"/>
    <mergeCell ref="I4:J4"/>
    <mergeCell ref="A4:B4"/>
    <mergeCell ref="G4:H4"/>
    <mergeCell ref="C1:G1"/>
    <mergeCell ref="C2:G2"/>
  </mergeCells>
  <phoneticPr fontId="3"/>
  <printOptions horizontalCentered="1"/>
  <pageMargins left="0.39370078740157483" right="0.19685039370078741" top="0.78740157480314965" bottom="0.39370078740157483" header="0.39370078740157483" footer="0.19685039370078741"/>
  <pageSetup paperSize="9" orientation="landscape" horizontalDpi="300" verticalDpi="300" r:id="rId1"/>
  <headerFooter alignWithMargins="0">
    <oddHeader>&amp;C&amp;14長門エリア折込部数表</oddHeader>
    <oddFooter>&amp;R&amp;10株式会社毎日メディアサービス山口</oddFoot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13"/>
    <pageSetUpPr fitToPage="1"/>
  </sheetPr>
  <dimension ref="A1:M44"/>
  <sheetViews>
    <sheetView showZeros="0" workbookViewId="0">
      <selection sqref="A1:B1"/>
    </sheetView>
  </sheetViews>
  <sheetFormatPr defaultRowHeight="13.5"/>
  <cols>
    <col min="1" max="1" width="5.6328125" customWidth="1"/>
    <col min="2" max="2" width="7.6328125" customWidth="1"/>
    <col min="3" max="4" width="6.6328125" customWidth="1"/>
    <col min="5" max="5" width="7.6328125" customWidth="1"/>
    <col min="6" max="7" width="6.6328125" customWidth="1"/>
    <col min="8" max="8" width="7.6328125" customWidth="1"/>
    <col min="9" max="10" width="6.6328125" customWidth="1"/>
    <col min="11" max="11" width="7.6328125" customWidth="1"/>
    <col min="12" max="13" width="6.6328125" customWidth="1"/>
  </cols>
  <sheetData>
    <row r="1" spans="1:13" s="15" customFormat="1" ht="18" customHeight="1">
      <c r="A1" s="390" t="s">
        <v>89</v>
      </c>
      <c r="B1" s="391"/>
      <c r="C1" s="394"/>
      <c r="D1" s="395"/>
      <c r="E1" s="395"/>
      <c r="F1" s="395"/>
      <c r="G1" s="396"/>
      <c r="H1" s="210" t="s">
        <v>90</v>
      </c>
      <c r="I1" s="33"/>
      <c r="J1" s="247">
        <v>2026</v>
      </c>
      <c r="K1" s="248" t="s">
        <v>386</v>
      </c>
      <c r="L1" s="249" t="s">
        <v>387</v>
      </c>
      <c r="M1" s="246" t="s">
        <v>391</v>
      </c>
    </row>
    <row r="2" spans="1:13" s="15" customFormat="1" ht="18" customHeight="1">
      <c r="A2" s="390" t="s">
        <v>93</v>
      </c>
      <c r="B2" s="391"/>
      <c r="C2" s="394"/>
      <c r="D2" s="395"/>
      <c r="E2" s="395"/>
      <c r="F2" s="395"/>
      <c r="G2" s="396"/>
      <c r="H2" s="211" t="s">
        <v>94</v>
      </c>
      <c r="I2" s="209"/>
      <c r="J2" s="208" t="s">
        <v>91</v>
      </c>
      <c r="K2" s="385">
        <f>下関!K2</f>
        <v>0</v>
      </c>
      <c r="L2" s="386"/>
      <c r="M2" s="49" t="s">
        <v>92</v>
      </c>
    </row>
    <row r="3" spans="1:13" ht="15" customHeight="1">
      <c r="A3" s="1"/>
      <c r="B3" s="1"/>
      <c r="C3" s="1"/>
      <c r="D3" s="1"/>
      <c r="E3" s="1"/>
      <c r="F3" s="1"/>
      <c r="G3" s="1"/>
      <c r="H3" s="1"/>
      <c r="I3" s="1"/>
      <c r="J3" s="1"/>
      <c r="K3" s="1"/>
      <c r="L3" s="1"/>
      <c r="M3" s="206" t="s">
        <v>577</v>
      </c>
    </row>
    <row r="4" spans="1:13" ht="15" customHeight="1">
      <c r="A4" s="376" t="s">
        <v>99</v>
      </c>
      <c r="B4" s="377"/>
      <c r="C4" s="7" t="s">
        <v>9</v>
      </c>
      <c r="D4" s="380">
        <f>SUM(C23,F23,I23,L23)</f>
        <v>8820</v>
      </c>
      <c r="E4" s="381"/>
      <c r="F4" s="86"/>
      <c r="G4" s="378" t="s">
        <v>145</v>
      </c>
      <c r="H4" s="378"/>
      <c r="I4" s="379">
        <f>SUM(D23,G23,J23,M23)</f>
        <v>0</v>
      </c>
      <c r="J4" s="379"/>
      <c r="K4" s="8"/>
      <c r="L4" s="8"/>
      <c r="M4" s="9"/>
    </row>
    <row r="5" spans="1:13" ht="15" customHeight="1">
      <c r="A5" s="83" t="s">
        <v>142</v>
      </c>
      <c r="B5" s="373" t="s">
        <v>6</v>
      </c>
      <c r="C5" s="374"/>
      <c r="D5" s="375"/>
      <c r="E5" s="407" t="s">
        <v>4</v>
      </c>
      <c r="F5" s="374"/>
      <c r="G5" s="375"/>
      <c r="H5" s="373" t="s">
        <v>5</v>
      </c>
      <c r="I5" s="374"/>
      <c r="J5" s="375"/>
      <c r="K5" s="373" t="s">
        <v>48</v>
      </c>
      <c r="L5" s="374"/>
      <c r="M5" s="375"/>
    </row>
    <row r="6" spans="1:13" ht="15" customHeight="1">
      <c r="A6" s="398" t="s">
        <v>156</v>
      </c>
      <c r="B6" s="143" t="s">
        <v>361</v>
      </c>
      <c r="C6" s="129">
        <v>910</v>
      </c>
      <c r="D6" s="174"/>
      <c r="E6" s="77" t="s">
        <v>447</v>
      </c>
      <c r="F6" s="130">
        <v>2150</v>
      </c>
      <c r="G6" s="174"/>
      <c r="H6" s="70" t="s">
        <v>448</v>
      </c>
      <c r="I6" s="53">
        <v>2630</v>
      </c>
      <c r="J6" s="174"/>
      <c r="K6" s="77" t="s">
        <v>257</v>
      </c>
      <c r="L6" s="52">
        <v>450</v>
      </c>
      <c r="M6" s="174"/>
    </row>
    <row r="7" spans="1:13" ht="15" customHeight="1">
      <c r="A7" s="372"/>
      <c r="B7" s="70" t="s">
        <v>547</v>
      </c>
      <c r="C7" s="53">
        <v>100</v>
      </c>
      <c r="D7" s="166"/>
      <c r="E7" s="70"/>
      <c r="F7" s="131"/>
      <c r="G7" s="166"/>
      <c r="H7" s="70"/>
      <c r="I7" s="131"/>
      <c r="J7" s="166"/>
      <c r="K7" s="70" t="s">
        <v>85</v>
      </c>
      <c r="L7" s="53">
        <v>350</v>
      </c>
      <c r="M7" s="166"/>
    </row>
    <row r="8" spans="1:13" ht="15" customHeight="1">
      <c r="A8" s="372"/>
      <c r="B8" s="144" t="s">
        <v>405</v>
      </c>
      <c r="C8" s="145">
        <v>260</v>
      </c>
      <c r="D8" s="166"/>
      <c r="E8" s="70"/>
      <c r="F8" s="119"/>
      <c r="G8" s="166"/>
      <c r="H8" s="70"/>
      <c r="I8" s="119"/>
      <c r="J8" s="166"/>
      <c r="K8" s="70" t="s">
        <v>258</v>
      </c>
      <c r="L8" s="53">
        <v>90</v>
      </c>
      <c r="M8" s="166"/>
    </row>
    <row r="9" spans="1:13" ht="15" customHeight="1">
      <c r="A9" s="372"/>
      <c r="B9" s="144"/>
      <c r="C9" s="145"/>
      <c r="D9" s="166"/>
      <c r="E9" s="70"/>
      <c r="F9" s="132"/>
      <c r="G9" s="166"/>
      <c r="H9" s="70"/>
      <c r="I9" s="132"/>
      <c r="J9" s="166"/>
      <c r="K9" s="70"/>
      <c r="L9" s="53"/>
      <c r="M9" s="166"/>
    </row>
    <row r="10" spans="1:13" ht="15" customHeight="1">
      <c r="A10" s="88">
        <f>SUM(C6:C10,F6:F10,I6:I10,L6:L10)</f>
        <v>6940</v>
      </c>
      <c r="B10" s="76"/>
      <c r="C10" s="50"/>
      <c r="D10" s="168"/>
      <c r="E10" s="76"/>
      <c r="F10" s="133"/>
      <c r="G10" s="168"/>
      <c r="H10" s="76"/>
      <c r="I10" s="133"/>
      <c r="J10" s="168"/>
      <c r="K10" s="76"/>
      <c r="L10" s="50"/>
      <c r="M10" s="168"/>
    </row>
    <row r="11" spans="1:13" ht="15" customHeight="1">
      <c r="A11" s="95" t="s">
        <v>182</v>
      </c>
      <c r="B11" s="77" t="s">
        <v>247</v>
      </c>
      <c r="C11" s="52">
        <v>50</v>
      </c>
      <c r="D11" s="186"/>
      <c r="E11" s="77" t="s">
        <v>228</v>
      </c>
      <c r="F11" s="52">
        <v>70</v>
      </c>
      <c r="G11" s="174"/>
      <c r="H11" s="72" t="s">
        <v>228</v>
      </c>
      <c r="I11" s="52">
        <v>90</v>
      </c>
      <c r="J11" s="186"/>
      <c r="K11" s="77" t="s">
        <v>228</v>
      </c>
      <c r="L11" s="52">
        <v>60</v>
      </c>
      <c r="M11" s="174"/>
    </row>
    <row r="12" spans="1:13" ht="15" customHeight="1">
      <c r="A12" s="96">
        <f>SUM(C11:C12,F11:F12,I11:I12,L11:L12)</f>
        <v>390</v>
      </c>
      <c r="B12" s="76" t="s">
        <v>552</v>
      </c>
      <c r="C12" s="50">
        <v>60</v>
      </c>
      <c r="D12" s="171"/>
      <c r="E12" s="76"/>
      <c r="F12" s="50"/>
      <c r="G12" s="168"/>
      <c r="H12" s="73"/>
      <c r="I12" s="50"/>
      <c r="J12" s="171"/>
      <c r="K12" s="76" t="s">
        <v>259</v>
      </c>
      <c r="L12" s="50">
        <v>60</v>
      </c>
      <c r="M12" s="168"/>
    </row>
    <row r="13" spans="1:13" ht="15" customHeight="1">
      <c r="A13" s="94" t="s">
        <v>97</v>
      </c>
      <c r="B13" s="110" t="s">
        <v>227</v>
      </c>
      <c r="C13" s="304" t="s">
        <v>578</v>
      </c>
      <c r="D13" s="188"/>
      <c r="E13" s="110" t="s">
        <v>227</v>
      </c>
      <c r="F13" s="304" t="s">
        <v>578</v>
      </c>
      <c r="G13" s="169"/>
      <c r="H13" s="70" t="s">
        <v>579</v>
      </c>
      <c r="I13" s="111">
        <v>210</v>
      </c>
      <c r="J13" s="188"/>
      <c r="K13" s="70" t="s">
        <v>227</v>
      </c>
      <c r="L13" s="111">
        <v>90</v>
      </c>
      <c r="M13" s="169"/>
    </row>
    <row r="14" spans="1:13" ht="15" customHeight="1">
      <c r="A14" s="88">
        <f>SUM(C13:C14,F13:F14,I13:I14,L13:L14)</f>
        <v>410</v>
      </c>
      <c r="B14" s="76" t="s">
        <v>563</v>
      </c>
      <c r="C14" s="50">
        <v>60</v>
      </c>
      <c r="D14" s="171"/>
      <c r="E14" s="76"/>
      <c r="F14" s="50"/>
      <c r="G14" s="168"/>
      <c r="H14" s="73"/>
      <c r="I14" s="50"/>
      <c r="J14" s="171"/>
      <c r="K14" s="76" t="s">
        <v>260</v>
      </c>
      <c r="L14" s="50">
        <v>50</v>
      </c>
      <c r="M14" s="168"/>
    </row>
    <row r="15" spans="1:13" ht="15" customHeight="1">
      <c r="A15" s="101" t="s">
        <v>98</v>
      </c>
      <c r="B15" s="110" t="s">
        <v>421</v>
      </c>
      <c r="C15" s="111">
        <v>50</v>
      </c>
      <c r="D15" s="188"/>
      <c r="E15" s="110"/>
      <c r="F15" s="111"/>
      <c r="G15" s="169"/>
      <c r="H15" s="92" t="s">
        <v>229</v>
      </c>
      <c r="I15" s="111">
        <v>80</v>
      </c>
      <c r="J15" s="188"/>
      <c r="K15" s="110" t="s">
        <v>229</v>
      </c>
      <c r="L15" s="111">
        <v>40</v>
      </c>
      <c r="M15" s="169"/>
    </row>
    <row r="16" spans="1:13" ht="15" customHeight="1">
      <c r="A16" s="88">
        <f>SUM(C15:C16,F15:F16,I15:I16,L15:L16)</f>
        <v>320</v>
      </c>
      <c r="B16" s="76" t="s">
        <v>248</v>
      </c>
      <c r="C16" s="50">
        <v>90</v>
      </c>
      <c r="D16" s="171"/>
      <c r="E16" s="76"/>
      <c r="F16" s="50"/>
      <c r="G16" s="168"/>
      <c r="H16" s="73"/>
      <c r="I16" s="50"/>
      <c r="J16" s="171"/>
      <c r="K16" s="76" t="s">
        <v>261</v>
      </c>
      <c r="L16" s="50">
        <v>60</v>
      </c>
      <c r="M16" s="168"/>
    </row>
    <row r="17" spans="1:13" ht="15" customHeight="1">
      <c r="A17" s="94" t="s">
        <v>183</v>
      </c>
      <c r="B17" s="110" t="s">
        <v>551</v>
      </c>
      <c r="C17" s="111">
        <v>120</v>
      </c>
      <c r="D17" s="188"/>
      <c r="E17" s="110"/>
      <c r="F17" s="111"/>
      <c r="G17" s="169"/>
      <c r="H17" s="92"/>
      <c r="I17" s="111"/>
      <c r="J17" s="188"/>
      <c r="K17" s="110" t="s">
        <v>262</v>
      </c>
      <c r="L17" s="111">
        <v>40</v>
      </c>
      <c r="M17" s="169"/>
    </row>
    <row r="18" spans="1:13" ht="15" customHeight="1">
      <c r="A18" s="88">
        <f>SUM(C17:C18,F17:F18,I17:I18,L17:L18)</f>
        <v>300</v>
      </c>
      <c r="B18" s="76" t="s">
        <v>548</v>
      </c>
      <c r="C18" s="50">
        <v>90</v>
      </c>
      <c r="D18" s="171"/>
      <c r="E18" s="76"/>
      <c r="F18" s="50"/>
      <c r="G18" s="168"/>
      <c r="H18" s="73"/>
      <c r="I18" s="50"/>
      <c r="J18" s="171"/>
      <c r="K18" s="76" t="s">
        <v>263</v>
      </c>
      <c r="L18" s="50">
        <v>50</v>
      </c>
      <c r="M18" s="168"/>
    </row>
    <row r="19" spans="1:13" ht="15" customHeight="1">
      <c r="A19" s="94" t="s">
        <v>184</v>
      </c>
      <c r="B19" s="144" t="s">
        <v>249</v>
      </c>
      <c r="C19" s="145">
        <v>60</v>
      </c>
      <c r="D19" s="188"/>
      <c r="E19" s="110"/>
      <c r="F19" s="111"/>
      <c r="G19" s="169"/>
      <c r="H19" s="92" t="s">
        <v>433</v>
      </c>
      <c r="I19" s="111">
        <v>240</v>
      </c>
      <c r="J19" s="188"/>
      <c r="K19" s="144" t="s">
        <v>264</v>
      </c>
      <c r="L19" s="145">
        <v>50</v>
      </c>
      <c r="M19" s="169"/>
    </row>
    <row r="20" spans="1:13" ht="15" customHeight="1">
      <c r="A20" s="88">
        <f>SUM(C19:C20,F19:F20,I19:I20,L19:L20)</f>
        <v>460</v>
      </c>
      <c r="B20" s="76"/>
      <c r="C20" s="50"/>
      <c r="D20" s="171"/>
      <c r="E20" s="76"/>
      <c r="F20" s="50"/>
      <c r="G20" s="168"/>
      <c r="H20" s="73"/>
      <c r="I20" s="50"/>
      <c r="J20" s="171"/>
      <c r="K20" s="70" t="s">
        <v>432</v>
      </c>
      <c r="L20" s="50">
        <v>110</v>
      </c>
      <c r="M20" s="168"/>
    </row>
    <row r="21" spans="1:13" ht="15" customHeight="1">
      <c r="A21" s="90" t="s">
        <v>185</v>
      </c>
      <c r="B21" s="110"/>
      <c r="C21" s="111"/>
      <c r="D21" s="169"/>
      <c r="E21" s="110"/>
      <c r="F21" s="111"/>
      <c r="G21" s="169"/>
      <c r="H21" s="92"/>
      <c r="I21" s="111"/>
      <c r="J21" s="188"/>
      <c r="K21" s="110"/>
      <c r="L21" s="111"/>
      <c r="M21" s="169"/>
    </row>
    <row r="22" spans="1:13" ht="15" customHeight="1">
      <c r="A22" s="88">
        <f>SUM(C21:C22,F21:F22,I21:I22,L21:L22)</f>
        <v>0</v>
      </c>
      <c r="B22" s="76"/>
      <c r="C22" s="50"/>
      <c r="D22" s="168"/>
      <c r="E22" s="76"/>
      <c r="F22" s="50"/>
      <c r="G22" s="168"/>
      <c r="H22" s="76"/>
      <c r="I22" s="50"/>
      <c r="J22" s="171"/>
      <c r="K22" s="76"/>
      <c r="L22" s="50"/>
      <c r="M22" s="168"/>
    </row>
    <row r="23" spans="1:13" ht="15" customHeight="1">
      <c r="A23" s="1"/>
      <c r="B23" s="55" t="s">
        <v>60</v>
      </c>
      <c r="C23" s="106">
        <f>SUM(C6:C22)</f>
        <v>1850</v>
      </c>
      <c r="D23" s="187">
        <f>SUM(D6:D22)</f>
        <v>0</v>
      </c>
      <c r="E23" s="55" t="s">
        <v>60</v>
      </c>
      <c r="F23" s="106">
        <f>SUM(F6:F22)</f>
        <v>2220</v>
      </c>
      <c r="G23" s="187">
        <f>SUM(G6:G22)</f>
        <v>0</v>
      </c>
      <c r="H23" s="55" t="s">
        <v>60</v>
      </c>
      <c r="I23" s="106">
        <f>SUM(I6:I22)</f>
        <v>3250</v>
      </c>
      <c r="J23" s="187">
        <f>SUM(J6:J22)</f>
        <v>0</v>
      </c>
      <c r="K23" s="223" t="s">
        <v>60</v>
      </c>
      <c r="L23" s="97">
        <f>SUM(L6:L22)</f>
        <v>1500</v>
      </c>
      <c r="M23" s="184">
        <f>SUM(M6:M22)</f>
        <v>0</v>
      </c>
    </row>
    <row r="24" spans="1:13" ht="15" customHeight="1">
      <c r="A24" s="376" t="s">
        <v>100</v>
      </c>
      <c r="B24" s="377"/>
      <c r="C24" s="7" t="s">
        <v>9</v>
      </c>
      <c r="D24" s="412">
        <f>SUM(C29,F29,I29,L29)</f>
        <v>650</v>
      </c>
      <c r="E24" s="412"/>
      <c r="F24" s="87"/>
      <c r="G24" s="378" t="s">
        <v>146</v>
      </c>
      <c r="H24" s="378"/>
      <c r="I24" s="379">
        <f>SUM(D29,G29,J29,M29)</f>
        <v>0</v>
      </c>
      <c r="J24" s="379"/>
      <c r="K24" s="8"/>
      <c r="L24" s="8"/>
      <c r="M24" s="9"/>
    </row>
    <row r="25" spans="1:13" ht="15" customHeight="1">
      <c r="A25" s="83" t="s">
        <v>142</v>
      </c>
      <c r="B25" s="373" t="s">
        <v>6</v>
      </c>
      <c r="C25" s="374"/>
      <c r="D25" s="375"/>
      <c r="E25" s="373"/>
      <c r="F25" s="374"/>
      <c r="G25" s="375"/>
      <c r="H25" s="373"/>
      <c r="I25" s="374"/>
      <c r="J25" s="375"/>
      <c r="K25" s="373" t="s">
        <v>48</v>
      </c>
      <c r="L25" s="374"/>
      <c r="M25" s="375"/>
    </row>
    <row r="26" spans="1:13" ht="15" customHeight="1">
      <c r="A26" s="398" t="s">
        <v>186</v>
      </c>
      <c r="B26" s="77" t="s">
        <v>553</v>
      </c>
      <c r="C26" s="52">
        <v>240</v>
      </c>
      <c r="D26" s="186"/>
      <c r="E26" s="77"/>
      <c r="F26" s="53"/>
      <c r="G26" s="174"/>
      <c r="H26" s="77"/>
      <c r="I26" s="53"/>
      <c r="J26" s="186"/>
      <c r="K26" s="77" t="s">
        <v>230</v>
      </c>
      <c r="L26" s="52">
        <v>160</v>
      </c>
      <c r="M26" s="174"/>
    </row>
    <row r="27" spans="1:13" ht="15" customHeight="1">
      <c r="A27" s="372"/>
      <c r="B27" s="70" t="s">
        <v>542</v>
      </c>
      <c r="C27" s="53">
        <v>60</v>
      </c>
      <c r="D27" s="183"/>
      <c r="E27" s="70"/>
      <c r="F27" s="53"/>
      <c r="G27" s="166"/>
      <c r="H27" s="35"/>
      <c r="I27" s="53"/>
      <c r="J27" s="183"/>
      <c r="K27" s="70" t="s">
        <v>265</v>
      </c>
      <c r="L27" s="53">
        <v>40</v>
      </c>
      <c r="M27" s="166"/>
    </row>
    <row r="28" spans="1:13" ht="15" customHeight="1">
      <c r="A28" s="88">
        <f>SUM(C26:C28,F26:F28,I26:I28,L26:L28)</f>
        <v>650</v>
      </c>
      <c r="B28" s="76" t="s">
        <v>550</v>
      </c>
      <c r="C28" s="50">
        <v>80</v>
      </c>
      <c r="D28" s="171"/>
      <c r="E28" s="76"/>
      <c r="F28" s="50"/>
      <c r="G28" s="168"/>
      <c r="H28" s="73"/>
      <c r="I28" s="50"/>
      <c r="J28" s="171"/>
      <c r="K28" s="76" t="s">
        <v>266</v>
      </c>
      <c r="L28" s="50">
        <v>70</v>
      </c>
      <c r="M28" s="168"/>
    </row>
    <row r="29" spans="1:13" ht="15" customHeight="1">
      <c r="A29" s="1"/>
      <c r="B29" s="54" t="s">
        <v>60</v>
      </c>
      <c r="C29" s="106">
        <f>SUM(C26:C28)</f>
        <v>380</v>
      </c>
      <c r="D29" s="172">
        <f>SUM(D26:D28)</f>
        <v>0</v>
      </c>
      <c r="E29" s="54" t="s">
        <v>60</v>
      </c>
      <c r="F29" s="106">
        <f>SUM(F26:F28)</f>
        <v>0</v>
      </c>
      <c r="G29" s="172">
        <f>SUM(G26:G28)</f>
        <v>0</v>
      </c>
      <c r="H29" s="54" t="s">
        <v>60</v>
      </c>
      <c r="I29" s="106">
        <f>SUM(I26:I28)</f>
        <v>0</v>
      </c>
      <c r="J29" s="172">
        <f>SUM(J26:J28)</f>
        <v>0</v>
      </c>
      <c r="K29" s="54" t="s">
        <v>60</v>
      </c>
      <c r="L29" s="106">
        <f>SUM(L26:L28)</f>
        <v>270</v>
      </c>
      <c r="M29" s="173">
        <f>SUM(M26:M28)</f>
        <v>0</v>
      </c>
    </row>
    <row r="30" spans="1:13" ht="15" customHeight="1">
      <c r="B30" s="81" t="s">
        <v>371</v>
      </c>
      <c r="C30" s="81"/>
      <c r="D30" s="81"/>
      <c r="E30" s="81"/>
      <c r="F30" s="81"/>
      <c r="G30" s="81"/>
      <c r="H30" s="81"/>
    </row>
    <row r="31" spans="1:13" ht="15" customHeight="1">
      <c r="B31" s="16" t="s">
        <v>452</v>
      </c>
      <c r="K31" s="205" t="s">
        <v>88</v>
      </c>
      <c r="L31" s="369">
        <f>I4+I24</f>
        <v>0</v>
      </c>
      <c r="M31" s="399"/>
    </row>
    <row r="32" spans="1:13" ht="14.1" customHeight="1">
      <c r="B32" s="16"/>
    </row>
    <row r="33" ht="14.1" customHeight="1"/>
    <row r="34" ht="14.1" customHeight="1"/>
    <row r="35" ht="14.1" customHeight="1"/>
    <row r="36" ht="14.1" customHeight="1"/>
    <row r="37" ht="14.1" customHeight="1"/>
    <row r="38" ht="14.1" customHeight="1"/>
    <row r="39" ht="14.1" customHeight="1"/>
    <row r="40" ht="15.75" customHeight="1"/>
    <row r="41" ht="15.75" customHeight="1"/>
    <row r="42" ht="15.75" customHeight="1"/>
    <row r="43" ht="15.75" customHeight="1"/>
    <row r="44" ht="15.75" customHeight="1"/>
  </sheetData>
  <mergeCells count="24">
    <mergeCell ref="A2:B2"/>
    <mergeCell ref="A1:B1"/>
    <mergeCell ref="B25:D25"/>
    <mergeCell ref="E25:G25"/>
    <mergeCell ref="K5:M5"/>
    <mergeCell ref="C1:G1"/>
    <mergeCell ref="G4:H4"/>
    <mergeCell ref="A6:A9"/>
    <mergeCell ref="D4:E4"/>
    <mergeCell ref="B5:D5"/>
    <mergeCell ref="C2:G2"/>
    <mergeCell ref="K2:L2"/>
    <mergeCell ref="H5:J5"/>
    <mergeCell ref="E5:G5"/>
    <mergeCell ref="A24:B24"/>
    <mergeCell ref="K25:M25"/>
    <mergeCell ref="A4:B4"/>
    <mergeCell ref="A26:A27"/>
    <mergeCell ref="G24:H24"/>
    <mergeCell ref="I24:J24"/>
    <mergeCell ref="L31:M31"/>
    <mergeCell ref="I4:J4"/>
    <mergeCell ref="D24:E24"/>
    <mergeCell ref="H25:J25"/>
  </mergeCells>
  <phoneticPr fontId="3"/>
  <printOptions horizontalCentered="1"/>
  <pageMargins left="0.39370078740157483" right="0.19685039370078741" top="0.78740157480314965" bottom="0.39370078740157483" header="0.39370078740157483" footer="0.19685039370078741"/>
  <pageSetup paperSize="9" orientation="landscape" horizontalDpi="300" verticalDpi="300" r:id="rId1"/>
  <headerFooter alignWithMargins="0">
    <oddHeader>&amp;C&amp;14萩エリア折込部数表</oddHeader>
    <oddFooter>&amp;R&amp;10株式会社毎日メディアサービス山口</oddFoot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indexed="45"/>
    <pageSetUpPr fitToPage="1"/>
  </sheetPr>
  <dimension ref="A1:M16"/>
  <sheetViews>
    <sheetView showZeros="0" zoomScaleNormal="100" workbookViewId="0">
      <selection sqref="A1:B1"/>
    </sheetView>
  </sheetViews>
  <sheetFormatPr defaultRowHeight="13.5"/>
  <cols>
    <col min="1" max="1" width="5.6328125" customWidth="1"/>
    <col min="2" max="2" width="7.6328125" customWidth="1"/>
    <col min="3" max="4" width="6.6328125" customWidth="1"/>
    <col min="5" max="5" width="7.6328125" customWidth="1"/>
    <col min="6" max="7" width="6.6328125" customWidth="1"/>
    <col min="8" max="8" width="7.6328125" customWidth="1"/>
    <col min="9" max="10" width="6.6328125" customWidth="1"/>
    <col min="11" max="11" width="7.6328125" customWidth="1"/>
    <col min="12" max="13" width="6.6328125" customWidth="1"/>
  </cols>
  <sheetData>
    <row r="1" spans="1:13" s="15" customFormat="1" ht="18" customHeight="1">
      <c r="A1" s="390" t="s">
        <v>89</v>
      </c>
      <c r="B1" s="391"/>
      <c r="C1" s="394"/>
      <c r="D1" s="395"/>
      <c r="E1" s="395"/>
      <c r="F1" s="395"/>
      <c r="G1" s="396"/>
      <c r="H1" s="210" t="s">
        <v>90</v>
      </c>
      <c r="I1" s="33"/>
      <c r="J1" s="247">
        <v>2026</v>
      </c>
      <c r="K1" s="248" t="s">
        <v>386</v>
      </c>
      <c r="L1" s="249" t="s">
        <v>387</v>
      </c>
      <c r="M1" s="246" t="s">
        <v>391</v>
      </c>
    </row>
    <row r="2" spans="1:13" s="15" customFormat="1" ht="18" customHeight="1">
      <c r="A2" s="390" t="s">
        <v>93</v>
      </c>
      <c r="B2" s="391"/>
      <c r="C2" s="394"/>
      <c r="D2" s="395"/>
      <c r="E2" s="395"/>
      <c r="F2" s="395"/>
      <c r="G2" s="396"/>
      <c r="H2" s="211" t="s">
        <v>94</v>
      </c>
      <c r="I2" s="209"/>
      <c r="J2" s="208" t="s">
        <v>91</v>
      </c>
      <c r="K2" s="385">
        <f>下関!K2</f>
        <v>0</v>
      </c>
      <c r="L2" s="386"/>
      <c r="M2" s="49" t="s">
        <v>92</v>
      </c>
    </row>
    <row r="3" spans="1:13" ht="15" customHeight="1">
      <c r="A3" s="1"/>
      <c r="B3" s="1"/>
      <c r="C3" s="14"/>
      <c r="D3" s="14"/>
      <c r="E3" s="1"/>
      <c r="F3" s="14"/>
      <c r="G3" s="14"/>
      <c r="H3" s="1"/>
      <c r="I3" s="14"/>
      <c r="J3" s="14"/>
      <c r="K3" s="1"/>
      <c r="L3" s="14"/>
      <c r="M3" s="206" t="s">
        <v>587</v>
      </c>
    </row>
    <row r="4" spans="1:13" ht="15" customHeight="1">
      <c r="A4" s="376" t="s">
        <v>2</v>
      </c>
      <c r="B4" s="377"/>
      <c r="C4" s="7" t="s">
        <v>19</v>
      </c>
      <c r="D4" s="380">
        <f>SUM(C11,F11,I11,L11)</f>
        <v>5850</v>
      </c>
      <c r="E4" s="381"/>
      <c r="F4" s="86"/>
      <c r="G4" s="378" t="s">
        <v>145</v>
      </c>
      <c r="H4" s="378"/>
      <c r="I4" s="379">
        <f>SUM(D11,G11,J11,M11)</f>
        <v>0</v>
      </c>
      <c r="J4" s="379"/>
      <c r="K4" s="8"/>
      <c r="L4" s="8"/>
      <c r="M4" s="9"/>
    </row>
    <row r="5" spans="1:13" ht="15" customHeight="1">
      <c r="A5" s="83" t="s">
        <v>142</v>
      </c>
      <c r="B5" s="373" t="s">
        <v>20</v>
      </c>
      <c r="C5" s="374"/>
      <c r="D5" s="375"/>
      <c r="E5" s="373" t="s">
        <v>21</v>
      </c>
      <c r="F5" s="374"/>
      <c r="G5" s="375"/>
      <c r="H5" s="373" t="s">
        <v>22</v>
      </c>
      <c r="I5" s="374"/>
      <c r="J5" s="375"/>
      <c r="K5" s="373" t="s">
        <v>37</v>
      </c>
      <c r="L5" s="374"/>
      <c r="M5" s="375"/>
    </row>
    <row r="6" spans="1:13" ht="15" customHeight="1">
      <c r="A6" s="95" t="s">
        <v>188</v>
      </c>
      <c r="B6" s="413"/>
      <c r="C6" s="415"/>
      <c r="D6" s="417"/>
      <c r="E6" s="413"/>
      <c r="F6" s="415"/>
      <c r="G6" s="417"/>
      <c r="H6" s="422" t="s">
        <v>429</v>
      </c>
      <c r="I6" s="425">
        <v>1500</v>
      </c>
      <c r="J6" s="419"/>
      <c r="K6" s="422" t="s">
        <v>588</v>
      </c>
      <c r="L6" s="428">
        <v>4350</v>
      </c>
      <c r="M6" s="419"/>
    </row>
    <row r="7" spans="1:13" ht="15" customHeight="1">
      <c r="A7" s="102" t="s">
        <v>189</v>
      </c>
      <c r="B7" s="414"/>
      <c r="C7" s="416"/>
      <c r="D7" s="418"/>
      <c r="E7" s="414"/>
      <c r="F7" s="416"/>
      <c r="G7" s="418"/>
      <c r="H7" s="423"/>
      <c r="I7" s="426"/>
      <c r="J7" s="420"/>
      <c r="K7" s="423"/>
      <c r="L7" s="429"/>
      <c r="M7" s="420"/>
    </row>
    <row r="8" spans="1:13" ht="15" customHeight="1">
      <c r="A8" s="103" t="s">
        <v>190</v>
      </c>
      <c r="B8" s="414"/>
      <c r="C8" s="416"/>
      <c r="D8" s="418"/>
      <c r="E8" s="414"/>
      <c r="F8" s="416"/>
      <c r="G8" s="418"/>
      <c r="H8" s="423"/>
      <c r="I8" s="426"/>
      <c r="J8" s="420"/>
      <c r="K8" s="423"/>
      <c r="L8" s="429"/>
      <c r="M8" s="420"/>
    </row>
    <row r="9" spans="1:13" ht="15" customHeight="1">
      <c r="A9" s="102" t="s">
        <v>191</v>
      </c>
      <c r="B9" s="414"/>
      <c r="C9" s="416"/>
      <c r="D9" s="418"/>
      <c r="E9" s="414"/>
      <c r="F9" s="416"/>
      <c r="G9" s="418"/>
      <c r="H9" s="424"/>
      <c r="I9" s="427"/>
      <c r="J9" s="421"/>
      <c r="K9" s="424"/>
      <c r="L9" s="430"/>
      <c r="M9" s="421"/>
    </row>
    <row r="10" spans="1:13" ht="15" customHeight="1">
      <c r="A10" s="164">
        <f>SUM(C6:C10,F6:F10,I6:I10,L6:L10)</f>
        <v>5850</v>
      </c>
      <c r="B10" s="117"/>
      <c r="C10" s="50"/>
      <c r="D10" s="168"/>
      <c r="E10" s="117"/>
      <c r="F10" s="50"/>
      <c r="G10" s="168"/>
      <c r="H10" s="117"/>
      <c r="I10" s="50"/>
      <c r="J10" s="168"/>
      <c r="K10" s="117"/>
      <c r="L10" s="50"/>
      <c r="M10" s="168"/>
    </row>
    <row r="11" spans="1:13" ht="15" customHeight="1">
      <c r="A11" s="1"/>
      <c r="B11" s="55" t="s">
        <v>3</v>
      </c>
      <c r="C11" s="106">
        <f>SUM(C6:C10)</f>
        <v>0</v>
      </c>
      <c r="D11" s="173">
        <f>SUM(D6:D10)</f>
        <v>0</v>
      </c>
      <c r="E11" s="54" t="s">
        <v>3</v>
      </c>
      <c r="F11" s="106">
        <f>SUM(F6:F10)</f>
        <v>0</v>
      </c>
      <c r="G11" s="173">
        <f>SUM(G6:G10)</f>
        <v>0</v>
      </c>
      <c r="H11" s="54" t="s">
        <v>3</v>
      </c>
      <c r="I11" s="106">
        <f>SUM(I6:I10)</f>
        <v>1500</v>
      </c>
      <c r="J11" s="173">
        <f>SUM(J6:J10)</f>
        <v>0</v>
      </c>
      <c r="K11" s="54" t="s">
        <v>3</v>
      </c>
      <c r="L11" s="106">
        <f>SUM(L6:L10)</f>
        <v>4350</v>
      </c>
      <c r="M11" s="173">
        <f>SUM(M6:M10)</f>
        <v>0</v>
      </c>
    </row>
    <row r="12" spans="1:13" ht="15" customHeight="1">
      <c r="A12" s="1"/>
      <c r="B12" s="81" t="s">
        <v>371</v>
      </c>
      <c r="C12" s="81"/>
      <c r="D12" s="81"/>
      <c r="E12" s="81"/>
      <c r="F12" s="81"/>
      <c r="G12" s="81"/>
      <c r="H12" s="81"/>
      <c r="I12" s="17"/>
      <c r="J12" s="18"/>
      <c r="K12" s="19"/>
      <c r="L12" s="19"/>
      <c r="M12" s="19"/>
    </row>
    <row r="13" spans="1:13" ht="15" customHeight="1">
      <c r="A13" s="1"/>
      <c r="B13" s="16" t="s">
        <v>523</v>
      </c>
      <c r="C13" s="51"/>
      <c r="D13" s="51"/>
      <c r="E13" s="51"/>
      <c r="F13" s="51"/>
      <c r="G13" s="51"/>
      <c r="H13" s="1"/>
      <c r="I13" s="1"/>
      <c r="J13" s="1"/>
      <c r="K13" s="205" t="s">
        <v>88</v>
      </c>
      <c r="L13" s="369">
        <f>I4</f>
        <v>0</v>
      </c>
      <c r="M13" s="370"/>
    </row>
    <row r="14" spans="1:13" ht="14.1" customHeight="1"/>
    <row r="15" spans="1:13" ht="14.1" customHeight="1"/>
    <row r="16" spans="1:13" ht="14.1" customHeight="1"/>
  </sheetData>
  <mergeCells count="26">
    <mergeCell ref="A1:B1"/>
    <mergeCell ref="A2:B2"/>
    <mergeCell ref="I4:J4"/>
    <mergeCell ref="C1:G1"/>
    <mergeCell ref="C2:G2"/>
    <mergeCell ref="A4:B4"/>
    <mergeCell ref="G4:H4"/>
    <mergeCell ref="K2:L2"/>
    <mergeCell ref="D4:E4"/>
    <mergeCell ref="G6:G9"/>
    <mergeCell ref="B5:D5"/>
    <mergeCell ref="E5:G5"/>
    <mergeCell ref="H5:J5"/>
    <mergeCell ref="K5:M5"/>
    <mergeCell ref="M6:M9"/>
    <mergeCell ref="H6:H9"/>
    <mergeCell ref="I6:I9"/>
    <mergeCell ref="J6:J9"/>
    <mergeCell ref="K6:K9"/>
    <mergeCell ref="L6:L9"/>
    <mergeCell ref="L13:M13"/>
    <mergeCell ref="B6:B9"/>
    <mergeCell ref="C6:C9"/>
    <mergeCell ref="D6:D9"/>
    <mergeCell ref="E6:E9"/>
    <mergeCell ref="F6:F9"/>
  </mergeCells>
  <phoneticPr fontId="3"/>
  <printOptions horizontalCentered="1"/>
  <pageMargins left="0.39370078740157483" right="0.19685039370078741" top="0.78740157480314965" bottom="0.39370078740157483" header="0.39370078740157483" footer="0.19685039370078741"/>
  <pageSetup paperSize="9" orientation="landscape" horizontalDpi="300" verticalDpi="300" r:id="rId1"/>
  <headerFooter alignWithMargins="0">
    <oddHeader>&amp;C&amp;14広島県大竹市エリア折込部数表</oddHeader>
    <oddFooter>&amp;R&amp;10株式会社毎日メディアサービス山口</oddFooter>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indexed="13"/>
    <pageSetUpPr fitToPage="1"/>
  </sheetPr>
  <dimension ref="A1:M30"/>
  <sheetViews>
    <sheetView showZeros="0" zoomScaleNormal="100" workbookViewId="0">
      <selection sqref="A1:B1"/>
    </sheetView>
  </sheetViews>
  <sheetFormatPr defaultRowHeight="13.5"/>
  <cols>
    <col min="1" max="1" width="5.6328125" customWidth="1"/>
    <col min="2" max="2" width="7.6328125" customWidth="1"/>
    <col min="3" max="4" width="6.6328125" customWidth="1"/>
    <col min="5" max="5" width="7.6328125" customWidth="1"/>
    <col min="6" max="7" width="6.6328125" customWidth="1"/>
    <col min="8" max="8" width="7.6328125" customWidth="1"/>
    <col min="9" max="10" width="6.6328125" customWidth="1"/>
    <col min="11" max="11" width="7.6328125" customWidth="1"/>
    <col min="12" max="13" width="6.6328125" customWidth="1"/>
  </cols>
  <sheetData>
    <row r="1" spans="1:13" s="15" customFormat="1" ht="18" customHeight="1">
      <c r="A1" s="390" t="s">
        <v>89</v>
      </c>
      <c r="B1" s="391"/>
      <c r="C1" s="394"/>
      <c r="D1" s="395"/>
      <c r="E1" s="395"/>
      <c r="F1" s="395"/>
      <c r="G1" s="396"/>
      <c r="H1" s="210" t="s">
        <v>90</v>
      </c>
      <c r="I1" s="33"/>
      <c r="J1" s="247">
        <v>2026</v>
      </c>
      <c r="K1" s="248" t="s">
        <v>386</v>
      </c>
      <c r="L1" s="249" t="s">
        <v>387</v>
      </c>
      <c r="M1" s="246" t="s">
        <v>391</v>
      </c>
    </row>
    <row r="2" spans="1:13" s="15" customFormat="1" ht="18" customHeight="1">
      <c r="A2" s="390" t="s">
        <v>93</v>
      </c>
      <c r="B2" s="391"/>
      <c r="C2" s="394"/>
      <c r="D2" s="395"/>
      <c r="E2" s="395"/>
      <c r="F2" s="395"/>
      <c r="G2" s="396"/>
      <c r="H2" s="211" t="s">
        <v>94</v>
      </c>
      <c r="I2" s="209"/>
      <c r="J2" s="208" t="s">
        <v>91</v>
      </c>
      <c r="K2" s="385">
        <f>L26</f>
        <v>0</v>
      </c>
      <c r="L2" s="386"/>
      <c r="M2" s="49" t="s">
        <v>92</v>
      </c>
    </row>
    <row r="3" spans="1:13" ht="15" customHeight="1">
      <c r="A3" s="1"/>
      <c r="B3" s="1"/>
      <c r="C3" s="1"/>
      <c r="D3" s="1"/>
      <c r="E3" s="1"/>
      <c r="F3" s="1"/>
      <c r="G3" s="1"/>
      <c r="H3" s="1"/>
      <c r="I3" s="1"/>
      <c r="J3" s="1"/>
      <c r="K3" s="1"/>
      <c r="L3" s="1"/>
      <c r="M3" s="206" t="s">
        <v>577</v>
      </c>
    </row>
    <row r="4" spans="1:13" ht="15" customHeight="1">
      <c r="A4" s="376" t="s">
        <v>203</v>
      </c>
      <c r="B4" s="377"/>
      <c r="C4" s="82"/>
      <c r="D4" s="7" t="s">
        <v>19</v>
      </c>
      <c r="E4" s="380">
        <f>SUM(C8,F8,I8,L8)</f>
        <v>240</v>
      </c>
      <c r="F4" s="380"/>
      <c r="G4" s="378" t="s">
        <v>145</v>
      </c>
      <c r="H4" s="378"/>
      <c r="I4" s="379">
        <f>SUM(D8,G8,J8,M8)</f>
        <v>0</v>
      </c>
      <c r="J4" s="379"/>
      <c r="K4" s="8"/>
      <c r="L4" s="8"/>
      <c r="M4" s="9"/>
    </row>
    <row r="5" spans="1:13" ht="15" customHeight="1">
      <c r="A5" s="371" t="s">
        <v>212</v>
      </c>
      <c r="B5" s="373" t="s">
        <v>204</v>
      </c>
      <c r="C5" s="374"/>
      <c r="D5" s="375"/>
      <c r="E5" s="373" t="s">
        <v>205</v>
      </c>
      <c r="F5" s="374"/>
      <c r="G5" s="375"/>
      <c r="H5" s="373" t="s">
        <v>206</v>
      </c>
      <c r="I5" s="374"/>
      <c r="J5" s="375"/>
      <c r="K5" s="373"/>
      <c r="L5" s="374"/>
      <c r="M5" s="375"/>
    </row>
    <row r="6" spans="1:13" ht="15" customHeight="1">
      <c r="A6" s="372"/>
      <c r="B6" s="70" t="s">
        <v>535</v>
      </c>
      <c r="C6" s="52">
        <v>130</v>
      </c>
      <c r="D6" s="174"/>
      <c r="E6" s="77" t="s">
        <v>112</v>
      </c>
      <c r="F6" s="52">
        <v>50</v>
      </c>
      <c r="G6" s="174"/>
      <c r="H6" s="70" t="s">
        <v>112</v>
      </c>
      <c r="I6" s="52">
        <v>60</v>
      </c>
      <c r="J6" s="174"/>
      <c r="K6" s="98"/>
      <c r="L6" s="52"/>
      <c r="M6" s="2"/>
    </row>
    <row r="7" spans="1:13" ht="15" customHeight="1">
      <c r="A7" s="88">
        <f>SUM(C6:C7,F6:F7,I6:I7,L6:L7)</f>
        <v>240</v>
      </c>
      <c r="B7" s="144"/>
      <c r="C7" s="145"/>
      <c r="D7" s="167"/>
      <c r="E7" s="144"/>
      <c r="F7" s="145"/>
      <c r="G7" s="167"/>
      <c r="H7" s="144"/>
      <c r="I7" s="145"/>
      <c r="J7" s="167"/>
      <c r="K7" s="150"/>
      <c r="L7" s="145"/>
      <c r="M7" s="146"/>
    </row>
    <row r="8" spans="1:13" ht="15" customHeight="1">
      <c r="A8" s="157"/>
      <c r="B8" s="100" t="s">
        <v>207</v>
      </c>
      <c r="C8" s="97">
        <f>SUM(C6:C7)</f>
        <v>130</v>
      </c>
      <c r="D8" s="184">
        <f>SUM(D6:D7)</f>
        <v>0</v>
      </c>
      <c r="E8" s="100" t="s">
        <v>207</v>
      </c>
      <c r="F8" s="97">
        <f>SUM(F6:F7)</f>
        <v>50</v>
      </c>
      <c r="G8" s="184">
        <f>SUM(G6:G7)</f>
        <v>0</v>
      </c>
      <c r="H8" s="100" t="s">
        <v>207</v>
      </c>
      <c r="I8" s="97">
        <f>SUM(I6:I7)</f>
        <v>60</v>
      </c>
      <c r="J8" s="184">
        <f>SUM(J6:J7)</f>
        <v>0</v>
      </c>
      <c r="K8" s="100"/>
      <c r="L8" s="97"/>
      <c r="M8" s="197"/>
    </row>
    <row r="9" spans="1:13" ht="15" customHeight="1">
      <c r="A9" s="376" t="s">
        <v>12</v>
      </c>
      <c r="B9" s="377"/>
      <c r="C9" s="82"/>
      <c r="D9" s="7" t="s">
        <v>19</v>
      </c>
      <c r="E9" s="380">
        <f>SUM(C24,F24,I24,L24)</f>
        <v>11100</v>
      </c>
      <c r="F9" s="380"/>
      <c r="G9" s="378" t="s">
        <v>145</v>
      </c>
      <c r="H9" s="378"/>
      <c r="I9" s="379">
        <f>SUM(D24,G24,J24,M24)</f>
        <v>0</v>
      </c>
      <c r="J9" s="379"/>
      <c r="K9" s="8"/>
      <c r="L9" s="8"/>
      <c r="M9" s="9"/>
    </row>
    <row r="10" spans="1:13" ht="15" customHeight="1">
      <c r="A10" s="371" t="s">
        <v>147</v>
      </c>
      <c r="B10" s="373" t="s">
        <v>204</v>
      </c>
      <c r="C10" s="374"/>
      <c r="D10" s="375"/>
      <c r="E10" s="373" t="s">
        <v>205</v>
      </c>
      <c r="F10" s="374"/>
      <c r="G10" s="375"/>
      <c r="H10" s="373" t="s">
        <v>206</v>
      </c>
      <c r="I10" s="374"/>
      <c r="J10" s="375"/>
      <c r="K10" s="373"/>
      <c r="L10" s="374"/>
      <c r="M10" s="375"/>
    </row>
    <row r="11" spans="1:13" ht="15" customHeight="1">
      <c r="A11" s="372"/>
      <c r="B11" s="78" t="s">
        <v>362</v>
      </c>
      <c r="C11" s="250" t="s">
        <v>582</v>
      </c>
      <c r="D11" s="186"/>
      <c r="E11" s="77" t="s">
        <v>366</v>
      </c>
      <c r="F11" s="53">
        <v>500</v>
      </c>
      <c r="G11" s="166"/>
      <c r="H11" s="35" t="s">
        <v>64</v>
      </c>
      <c r="I11" s="52">
        <v>200</v>
      </c>
      <c r="J11" s="174"/>
      <c r="K11" s="98"/>
      <c r="L11" s="53"/>
      <c r="M11" s="13"/>
    </row>
    <row r="12" spans="1:13" ht="15" customHeight="1">
      <c r="A12" s="372"/>
      <c r="B12" s="70" t="s">
        <v>586</v>
      </c>
      <c r="C12" s="89">
        <v>230</v>
      </c>
      <c r="D12" s="198"/>
      <c r="E12" s="78" t="s">
        <v>13</v>
      </c>
      <c r="F12" s="89">
        <v>130</v>
      </c>
      <c r="G12" s="165"/>
      <c r="H12" s="214" t="s">
        <v>68</v>
      </c>
      <c r="I12" s="89">
        <v>250</v>
      </c>
      <c r="J12" s="198"/>
      <c r="K12" s="216"/>
      <c r="L12" s="89"/>
      <c r="M12" s="13"/>
    </row>
    <row r="13" spans="1:13" ht="15" customHeight="1">
      <c r="A13" s="372"/>
      <c r="B13" s="78" t="s">
        <v>564</v>
      </c>
      <c r="C13" s="89">
        <v>480</v>
      </c>
      <c r="D13" s="198"/>
      <c r="E13" s="78" t="s">
        <v>68</v>
      </c>
      <c r="F13" s="89">
        <v>1200</v>
      </c>
      <c r="G13" s="165"/>
      <c r="H13" s="214" t="s">
        <v>69</v>
      </c>
      <c r="I13" s="89">
        <v>210</v>
      </c>
      <c r="J13" s="198"/>
      <c r="K13" s="78"/>
      <c r="L13" s="89"/>
      <c r="M13" s="13"/>
    </row>
    <row r="14" spans="1:13" ht="15" customHeight="1">
      <c r="A14" s="372"/>
      <c r="B14" s="70" t="s">
        <v>363</v>
      </c>
      <c r="C14" s="89">
        <v>220</v>
      </c>
      <c r="D14" s="198"/>
      <c r="E14" s="78" t="s">
        <v>65</v>
      </c>
      <c r="F14" s="89">
        <v>950</v>
      </c>
      <c r="G14" s="165"/>
      <c r="H14" s="78" t="s">
        <v>431</v>
      </c>
      <c r="I14" s="89">
        <v>450</v>
      </c>
      <c r="J14" s="198"/>
      <c r="K14" s="78"/>
      <c r="L14" s="89"/>
      <c r="M14" s="13"/>
    </row>
    <row r="15" spans="1:13" ht="15" customHeight="1">
      <c r="A15" s="372"/>
      <c r="B15" s="78" t="s">
        <v>438</v>
      </c>
      <c r="C15" s="89">
        <v>140</v>
      </c>
      <c r="D15" s="198"/>
      <c r="E15" s="78" t="s">
        <v>209</v>
      </c>
      <c r="F15" s="89">
        <v>600</v>
      </c>
      <c r="G15" s="165"/>
      <c r="H15" s="78" t="s">
        <v>208</v>
      </c>
      <c r="I15" s="89">
        <v>450</v>
      </c>
      <c r="J15" s="198"/>
      <c r="K15" s="78"/>
      <c r="L15" s="89"/>
      <c r="M15" s="13"/>
    </row>
    <row r="16" spans="1:13" ht="15" customHeight="1">
      <c r="A16" s="372"/>
      <c r="B16" s="70" t="s">
        <v>364</v>
      </c>
      <c r="C16" s="53">
        <v>110</v>
      </c>
      <c r="D16" s="198"/>
      <c r="E16" s="78" t="s">
        <v>66</v>
      </c>
      <c r="F16" s="89">
        <v>800</v>
      </c>
      <c r="G16" s="165"/>
      <c r="H16" s="70" t="s">
        <v>415</v>
      </c>
      <c r="I16" s="53">
        <v>550</v>
      </c>
      <c r="J16" s="198"/>
      <c r="K16" s="216"/>
      <c r="L16" s="89"/>
      <c r="M16" s="13"/>
    </row>
    <row r="17" spans="1:13" ht="15" customHeight="1">
      <c r="A17" s="372"/>
      <c r="B17" s="70" t="s">
        <v>365</v>
      </c>
      <c r="C17" s="53">
        <v>140</v>
      </c>
      <c r="D17" s="198"/>
      <c r="E17" s="78" t="s">
        <v>215</v>
      </c>
      <c r="F17" s="89">
        <v>1200</v>
      </c>
      <c r="G17" s="165"/>
      <c r="H17" s="78" t="s">
        <v>66</v>
      </c>
      <c r="I17" s="89">
        <v>220</v>
      </c>
      <c r="J17" s="198"/>
      <c r="K17" s="78"/>
      <c r="L17" s="89"/>
      <c r="M17" s="13"/>
    </row>
    <row r="18" spans="1:13" ht="15" customHeight="1">
      <c r="A18" s="372"/>
      <c r="B18" s="70"/>
      <c r="C18" s="53"/>
      <c r="D18" s="198"/>
      <c r="E18" s="70" t="s">
        <v>364</v>
      </c>
      <c r="F18" s="145">
        <v>1200</v>
      </c>
      <c r="G18" s="165"/>
      <c r="H18" s="35" t="s">
        <v>67</v>
      </c>
      <c r="I18" s="53">
        <v>220</v>
      </c>
      <c r="J18" s="198"/>
      <c r="K18" s="216"/>
      <c r="L18" s="89"/>
      <c r="M18" s="13"/>
    </row>
    <row r="19" spans="1:13" ht="15" customHeight="1">
      <c r="A19" s="372"/>
      <c r="B19" s="70"/>
      <c r="C19" s="53"/>
      <c r="D19" s="199"/>
      <c r="E19" s="144" t="s">
        <v>315</v>
      </c>
      <c r="F19" s="145">
        <v>70</v>
      </c>
      <c r="G19" s="165"/>
      <c r="H19" s="70" t="s">
        <v>72</v>
      </c>
      <c r="I19" s="145">
        <v>300</v>
      </c>
      <c r="J19" s="198"/>
      <c r="K19" s="78"/>
      <c r="L19" s="89"/>
      <c r="M19" s="13"/>
    </row>
    <row r="20" spans="1:13" ht="15" customHeight="1">
      <c r="A20" s="372"/>
      <c r="B20" s="70"/>
      <c r="C20" s="53"/>
      <c r="D20" s="199"/>
      <c r="E20" s="144"/>
      <c r="F20" s="145"/>
      <c r="G20" s="165"/>
      <c r="H20" s="147" t="s">
        <v>210</v>
      </c>
      <c r="I20" s="145">
        <v>280</v>
      </c>
      <c r="J20" s="198"/>
      <c r="K20" s="78"/>
      <c r="L20" s="53"/>
      <c r="M20" s="13"/>
    </row>
    <row r="21" spans="1:13" ht="15" customHeight="1">
      <c r="A21" s="372"/>
      <c r="B21" s="144"/>
      <c r="C21" s="213"/>
      <c r="D21" s="183"/>
      <c r="E21" s="70"/>
      <c r="F21" s="105"/>
      <c r="G21" s="166"/>
      <c r="H21" s="147"/>
      <c r="I21" s="145"/>
      <c r="J21" s="183"/>
      <c r="K21" s="78"/>
      <c r="L21" s="145"/>
      <c r="M21" s="3"/>
    </row>
    <row r="22" spans="1:13" ht="15" customHeight="1">
      <c r="A22" s="372"/>
      <c r="B22" s="144"/>
      <c r="C22" s="145"/>
      <c r="D22" s="170"/>
      <c r="E22" s="78"/>
      <c r="F22" s="105"/>
      <c r="G22" s="167"/>
      <c r="H22" s="147"/>
      <c r="I22" s="145"/>
      <c r="J22" s="170"/>
      <c r="K22" s="78"/>
      <c r="L22" s="145"/>
      <c r="M22" s="146"/>
    </row>
    <row r="23" spans="1:13" ht="15" customHeight="1">
      <c r="A23" s="88">
        <f>SUM(C11:C23,F11:F23,I11:I23,L11:L23)</f>
        <v>11100</v>
      </c>
      <c r="B23" s="144"/>
      <c r="C23" s="145"/>
      <c r="D23" s="170"/>
      <c r="E23" s="144"/>
      <c r="F23" s="145"/>
      <c r="G23" s="167"/>
      <c r="H23" s="147"/>
      <c r="I23" s="145"/>
      <c r="J23" s="170"/>
      <c r="K23" s="144"/>
      <c r="L23" s="145"/>
      <c r="M23" s="146"/>
    </row>
    <row r="24" spans="1:13" ht="15" customHeight="1">
      <c r="A24" s="156"/>
      <c r="B24" s="100" t="s">
        <v>211</v>
      </c>
      <c r="C24" s="97">
        <f>SUM(C11:C23)</f>
        <v>1320</v>
      </c>
      <c r="D24" s="200">
        <f>SUM(D11:D23)</f>
        <v>0</v>
      </c>
      <c r="E24" s="100" t="s">
        <v>211</v>
      </c>
      <c r="F24" s="97">
        <f>SUM(F11:F23)</f>
        <v>6650</v>
      </c>
      <c r="G24" s="184">
        <f>SUM(G11:G23)</f>
        <v>0</v>
      </c>
      <c r="H24" s="215" t="s">
        <v>211</v>
      </c>
      <c r="I24" s="97">
        <f>SUM(I11:I23)</f>
        <v>3130</v>
      </c>
      <c r="J24" s="200">
        <f>SUM(J11:J23)</f>
        <v>0</v>
      </c>
      <c r="K24" s="100"/>
      <c r="L24" s="97"/>
      <c r="M24" s="197"/>
    </row>
    <row r="25" spans="1:13" ht="15" customHeight="1">
      <c r="A25" s="1"/>
      <c r="B25" s="16" t="s">
        <v>367</v>
      </c>
      <c r="C25" s="14"/>
      <c r="D25" s="14"/>
      <c r="E25" s="1"/>
      <c r="F25" s="14"/>
      <c r="G25" s="14"/>
      <c r="H25" s="1"/>
      <c r="I25" s="14"/>
      <c r="J25" s="14"/>
      <c r="K25" s="1"/>
      <c r="L25" s="14"/>
      <c r="M25" s="14"/>
    </row>
    <row r="26" spans="1:13" ht="15" customHeight="1">
      <c r="A26" s="1"/>
      <c r="B26" s="16" t="s">
        <v>452</v>
      </c>
      <c r="C26" s="14"/>
      <c r="D26" s="14"/>
      <c r="E26" s="1"/>
      <c r="F26" s="14"/>
      <c r="G26" s="14"/>
      <c r="H26" s="1"/>
      <c r="I26" s="14"/>
      <c r="J26" s="14"/>
      <c r="K26" s="205" t="s">
        <v>88</v>
      </c>
      <c r="L26" s="431">
        <f>I4+I9</f>
        <v>0</v>
      </c>
      <c r="M26" s="370"/>
    </row>
    <row r="27" spans="1:13" ht="14.1" customHeight="1">
      <c r="B27" s="16"/>
    </row>
    <row r="30" spans="1:13">
      <c r="J30">
        <v>0</v>
      </c>
    </row>
  </sheetData>
  <mergeCells count="24">
    <mergeCell ref="K2:L2"/>
    <mergeCell ref="K10:M10"/>
    <mergeCell ref="L26:M26"/>
    <mergeCell ref="I4:J4"/>
    <mergeCell ref="I9:J9"/>
    <mergeCell ref="H5:J5"/>
    <mergeCell ref="H10:J10"/>
    <mergeCell ref="K5:M5"/>
    <mergeCell ref="A10:A22"/>
    <mergeCell ref="E4:F4"/>
    <mergeCell ref="G4:H4"/>
    <mergeCell ref="E9:F9"/>
    <mergeCell ref="G9:H9"/>
    <mergeCell ref="A5:A6"/>
    <mergeCell ref="B10:D10"/>
    <mergeCell ref="E10:G10"/>
    <mergeCell ref="B5:D5"/>
    <mergeCell ref="A1:B1"/>
    <mergeCell ref="A2:B2"/>
    <mergeCell ref="A9:B9"/>
    <mergeCell ref="C1:G1"/>
    <mergeCell ref="C2:G2"/>
    <mergeCell ref="A4:B4"/>
    <mergeCell ref="E5:G5"/>
  </mergeCells>
  <phoneticPr fontId="3"/>
  <printOptions horizontalCentered="1"/>
  <pageMargins left="0.39370078740157483" right="0.19685039370078741" top="0.78740157480314965" bottom="0.39370078740157483" header="0.39370078740157483" footer="0.19685039370078741"/>
  <pageSetup paperSize="9" orientation="landscape" horizontalDpi="300" verticalDpi="300" r:id="rId1"/>
  <headerFooter alignWithMargins="0">
    <oddHeader>&amp;C&amp;14宇部日報【夕刊】折込部数表</oddHeader>
    <oddFooter>&amp;R&amp;10株式会社毎日メディアサービス山口</oddFooter>
  </headerFooter>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
  <sheetViews>
    <sheetView workbookViewId="0">
      <selection sqref="A1:B1"/>
    </sheetView>
  </sheetViews>
  <sheetFormatPr defaultRowHeight="13.5"/>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4"/>
  <sheetViews>
    <sheetView zoomScaleNormal="100" workbookViewId="0"/>
  </sheetViews>
  <sheetFormatPr defaultColWidth="6.54296875" defaultRowHeight="13.5"/>
  <cols>
    <col min="1" max="1" width="2.08984375" style="134" customWidth="1"/>
    <col min="2" max="15" width="6.54296875" style="134" customWidth="1"/>
    <col min="16" max="16" width="1.54296875" style="134" customWidth="1"/>
    <col min="17" max="17" width="11.453125" style="134" customWidth="1"/>
    <col min="18" max="16384" width="6.54296875" style="134"/>
  </cols>
  <sheetData>
    <row r="1" spans="1:17" ht="9" customHeight="1"/>
    <row r="2" spans="1:17" ht="18.75">
      <c r="A2" s="135"/>
      <c r="C2" s="136"/>
      <c r="Q2" s="137" t="s">
        <v>193</v>
      </c>
    </row>
    <row r="3" spans="1:17">
      <c r="Q3" s="309" t="s">
        <v>213</v>
      </c>
    </row>
    <row r="4" spans="1:17">
      <c r="Q4" s="309"/>
    </row>
    <row r="5" spans="1:17">
      <c r="Q5" s="310" t="s">
        <v>194</v>
      </c>
    </row>
    <row r="6" spans="1:17">
      <c r="Q6" s="310"/>
    </row>
    <row r="7" spans="1:17">
      <c r="Q7" s="307" t="s">
        <v>195</v>
      </c>
    </row>
    <row r="8" spans="1:17">
      <c r="Q8" s="308"/>
    </row>
    <row r="9" spans="1:17">
      <c r="Q9" s="159"/>
    </row>
    <row r="10" spans="1:17">
      <c r="Q10" s="160"/>
    </row>
    <row r="11" spans="1:17">
      <c r="Q11" s="160"/>
    </row>
    <row r="12" spans="1:17">
      <c r="Q12" s="160"/>
    </row>
    <row r="13" spans="1:17">
      <c r="Q13" s="160"/>
    </row>
    <row r="14" spans="1:17">
      <c r="Q14" s="160"/>
    </row>
  </sheetData>
  <sheetProtection password="DE98" sheet="1" objects="1" scenarios="1"/>
  <mergeCells count="3">
    <mergeCell ref="Q7:Q8"/>
    <mergeCell ref="Q3:Q4"/>
    <mergeCell ref="Q5:Q6"/>
  </mergeCells>
  <phoneticPr fontId="8"/>
  <printOptions horizontalCentered="1"/>
  <pageMargins left="0.39370078740157483" right="0.19685039370078741" top="0.39370078740157483" bottom="0.39370078740157483" header="0.19685039370078741" footer="0.19685039370078741"/>
  <pageSetup paperSize="9" scale="91" orientation="landscape" horizontalDpi="4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0"/>
  <sheetViews>
    <sheetView zoomScaleNormal="100" zoomScaleSheetLayoutView="75" workbookViewId="0">
      <selection sqref="A1:P1"/>
    </sheetView>
  </sheetViews>
  <sheetFormatPr defaultColWidth="6.54296875" defaultRowHeight="13.5"/>
  <cols>
    <col min="1" max="2" width="10.6328125" style="58" customWidth="1"/>
    <col min="3" max="14" width="6.6328125" style="256" customWidth="1"/>
    <col min="15" max="15" width="6.36328125" style="58" customWidth="1"/>
    <col min="16" max="16" width="11.36328125" style="58" bestFit="1" customWidth="1"/>
    <col min="17" max="16384" width="6.54296875" style="58"/>
  </cols>
  <sheetData>
    <row r="1" spans="1:16" ht="21.75" customHeight="1">
      <c r="A1" s="318" t="s">
        <v>133</v>
      </c>
      <c r="B1" s="318"/>
      <c r="C1" s="318"/>
      <c r="D1" s="318"/>
      <c r="E1" s="318"/>
      <c r="F1" s="318"/>
      <c r="G1" s="318"/>
      <c r="H1" s="318"/>
      <c r="I1" s="318"/>
      <c r="J1" s="318"/>
      <c r="K1" s="318"/>
      <c r="L1" s="318"/>
      <c r="M1" s="318"/>
      <c r="N1" s="318"/>
      <c r="O1" s="318"/>
      <c r="P1" s="318"/>
    </row>
    <row r="2" spans="1:16" ht="12" customHeight="1">
      <c r="A2" s="59"/>
      <c r="B2" s="60"/>
      <c r="D2" s="257"/>
      <c r="J2" s="258"/>
      <c r="K2" s="258"/>
      <c r="O2" s="61"/>
      <c r="P2" s="61"/>
    </row>
    <row r="3" spans="1:16" ht="24">
      <c r="A3" s="59" t="s">
        <v>458</v>
      </c>
      <c r="B3" s="60"/>
      <c r="D3" s="257"/>
      <c r="J3" s="258"/>
      <c r="K3" s="258"/>
      <c r="O3" s="319" t="s">
        <v>120</v>
      </c>
      <c r="P3" s="319"/>
    </row>
    <row r="4" spans="1:16" ht="20.100000000000001" customHeight="1">
      <c r="A4" s="62"/>
      <c r="B4" s="254" t="s">
        <v>121</v>
      </c>
      <c r="C4" s="259" t="s">
        <v>122</v>
      </c>
      <c r="D4" s="260" t="s">
        <v>123</v>
      </c>
      <c r="E4" s="260" t="s">
        <v>124</v>
      </c>
      <c r="F4" s="261" t="s">
        <v>459</v>
      </c>
      <c r="G4" s="262" t="s">
        <v>460</v>
      </c>
      <c r="H4" s="263" t="s">
        <v>119</v>
      </c>
      <c r="I4" s="264" t="s">
        <v>461</v>
      </c>
      <c r="J4" s="263" t="s">
        <v>460</v>
      </c>
      <c r="K4" s="264" t="s">
        <v>461</v>
      </c>
      <c r="L4" s="320" t="s">
        <v>134</v>
      </c>
      <c r="M4" s="321"/>
      <c r="N4" s="322"/>
      <c r="O4" s="323" t="s">
        <v>231</v>
      </c>
      <c r="P4" s="324"/>
    </row>
    <row r="5" spans="1:16" ht="20.100000000000001" customHeight="1">
      <c r="A5" s="255" t="s">
        <v>44</v>
      </c>
      <c r="B5" s="63"/>
      <c r="C5" s="265" t="s">
        <v>45</v>
      </c>
      <c r="D5" s="266" t="s">
        <v>135</v>
      </c>
      <c r="E5" s="266" t="s">
        <v>136</v>
      </c>
      <c r="F5" s="267" t="s">
        <v>137</v>
      </c>
      <c r="G5" s="268" t="s">
        <v>46</v>
      </c>
      <c r="H5" s="269" t="s">
        <v>125</v>
      </c>
      <c r="I5" s="270" t="s">
        <v>126</v>
      </c>
      <c r="J5" s="269" t="s">
        <v>126</v>
      </c>
      <c r="K5" s="270" t="s">
        <v>114</v>
      </c>
      <c r="L5" s="271" t="s">
        <v>462</v>
      </c>
      <c r="M5" s="272" t="s">
        <v>463</v>
      </c>
      <c r="N5" s="273" t="s">
        <v>464</v>
      </c>
      <c r="O5" s="325"/>
      <c r="P5" s="326"/>
    </row>
    <row r="6" spans="1:16" ht="39.950000000000003" customHeight="1">
      <c r="A6" s="327" t="s">
        <v>216</v>
      </c>
      <c r="B6" s="328"/>
      <c r="C6" s="274" t="s">
        <v>465</v>
      </c>
      <c r="D6" s="275" t="s">
        <v>466</v>
      </c>
      <c r="E6" s="275" t="s">
        <v>467</v>
      </c>
      <c r="F6" s="276" t="s">
        <v>468</v>
      </c>
      <c r="G6" s="277" t="s">
        <v>469</v>
      </c>
      <c r="H6" s="277" t="s">
        <v>470</v>
      </c>
      <c r="I6" s="277" t="s">
        <v>470</v>
      </c>
      <c r="J6" s="277" t="s">
        <v>471</v>
      </c>
      <c r="K6" s="277" t="s">
        <v>472</v>
      </c>
      <c r="L6" s="274" t="s">
        <v>465</v>
      </c>
      <c r="M6" s="275" t="s">
        <v>466</v>
      </c>
      <c r="N6" s="276" t="s">
        <v>473</v>
      </c>
      <c r="O6" s="329" t="s">
        <v>218</v>
      </c>
      <c r="P6" s="331" t="s">
        <v>474</v>
      </c>
    </row>
    <row r="7" spans="1:16" ht="39.950000000000003" customHeight="1">
      <c r="A7" s="333" t="s">
        <v>118</v>
      </c>
      <c r="B7" s="334"/>
      <c r="C7" s="335" t="s">
        <v>475</v>
      </c>
      <c r="D7" s="311" t="s">
        <v>476</v>
      </c>
      <c r="E7" s="311" t="s">
        <v>477</v>
      </c>
      <c r="F7" s="337" t="s">
        <v>478</v>
      </c>
      <c r="G7" s="315" t="s">
        <v>479</v>
      </c>
      <c r="H7" s="315" t="s">
        <v>480</v>
      </c>
      <c r="I7" s="315" t="s">
        <v>480</v>
      </c>
      <c r="J7" s="315" t="s">
        <v>481</v>
      </c>
      <c r="K7" s="315" t="s">
        <v>482</v>
      </c>
      <c r="L7" s="278" t="s">
        <v>483</v>
      </c>
      <c r="M7" s="279" t="s">
        <v>484</v>
      </c>
      <c r="N7" s="280" t="s">
        <v>485</v>
      </c>
      <c r="O7" s="330"/>
      <c r="P7" s="332"/>
    </row>
    <row r="8" spans="1:16" ht="39.950000000000003" customHeight="1">
      <c r="A8" s="333" t="s">
        <v>197</v>
      </c>
      <c r="B8" s="334"/>
      <c r="C8" s="336"/>
      <c r="D8" s="312"/>
      <c r="E8" s="312"/>
      <c r="F8" s="314"/>
      <c r="G8" s="316"/>
      <c r="H8" s="316"/>
      <c r="I8" s="316"/>
      <c r="J8" s="316"/>
      <c r="K8" s="316"/>
      <c r="L8" s="335" t="s">
        <v>475</v>
      </c>
      <c r="M8" s="311" t="s">
        <v>486</v>
      </c>
      <c r="N8" s="337" t="s">
        <v>487</v>
      </c>
      <c r="O8" s="330"/>
      <c r="P8" s="332"/>
    </row>
    <row r="9" spans="1:16" ht="39.950000000000003" customHeight="1">
      <c r="A9" s="333" t="s">
        <v>198</v>
      </c>
      <c r="B9" s="334"/>
      <c r="C9" s="336"/>
      <c r="D9" s="312"/>
      <c r="E9" s="312"/>
      <c r="F9" s="314"/>
      <c r="G9" s="316"/>
      <c r="H9" s="316"/>
      <c r="I9" s="316"/>
      <c r="J9" s="316"/>
      <c r="K9" s="316"/>
      <c r="L9" s="344"/>
      <c r="M9" s="339"/>
      <c r="N9" s="338"/>
      <c r="O9" s="330"/>
      <c r="P9" s="332"/>
    </row>
    <row r="10" spans="1:16" ht="39.950000000000003" customHeight="1">
      <c r="A10" s="327" t="s">
        <v>202</v>
      </c>
      <c r="B10" s="328"/>
      <c r="C10" s="336"/>
      <c r="D10" s="312"/>
      <c r="E10" s="312"/>
      <c r="F10" s="314"/>
      <c r="G10" s="316"/>
      <c r="H10" s="316"/>
      <c r="I10" s="316"/>
      <c r="J10" s="316"/>
      <c r="K10" s="316"/>
      <c r="L10" s="335" t="s">
        <v>488</v>
      </c>
      <c r="M10" s="311" t="s">
        <v>489</v>
      </c>
      <c r="N10" s="313" t="s">
        <v>490</v>
      </c>
      <c r="O10" s="330"/>
      <c r="P10" s="332"/>
    </row>
    <row r="11" spans="1:16" ht="39.950000000000003" customHeight="1">
      <c r="A11" s="333" t="s">
        <v>199</v>
      </c>
      <c r="B11" s="334"/>
      <c r="C11" s="336"/>
      <c r="D11" s="312"/>
      <c r="E11" s="312"/>
      <c r="F11" s="314"/>
      <c r="G11" s="316"/>
      <c r="H11" s="316"/>
      <c r="I11" s="316"/>
      <c r="J11" s="316"/>
      <c r="K11" s="316"/>
      <c r="L11" s="336"/>
      <c r="M11" s="312"/>
      <c r="N11" s="314"/>
      <c r="O11" s="330"/>
      <c r="P11" s="332"/>
    </row>
    <row r="12" spans="1:16" ht="39.950000000000003" customHeight="1">
      <c r="A12" s="327" t="s">
        <v>200</v>
      </c>
      <c r="B12" s="328"/>
      <c r="C12" s="336"/>
      <c r="D12" s="312"/>
      <c r="E12" s="312"/>
      <c r="F12" s="314"/>
      <c r="G12" s="316"/>
      <c r="H12" s="316"/>
      <c r="I12" s="316"/>
      <c r="J12" s="316"/>
      <c r="K12" s="317"/>
      <c r="L12" s="336"/>
      <c r="M12" s="312"/>
      <c r="N12" s="314"/>
      <c r="O12" s="330"/>
      <c r="P12" s="332"/>
    </row>
    <row r="13" spans="1:16" ht="39.950000000000003" customHeight="1">
      <c r="A13" s="327" t="s">
        <v>104</v>
      </c>
      <c r="B13" s="328"/>
      <c r="C13" s="274" t="s">
        <v>488</v>
      </c>
      <c r="D13" s="275" t="s">
        <v>489</v>
      </c>
      <c r="E13" s="275" t="s">
        <v>491</v>
      </c>
      <c r="F13" s="276" t="s">
        <v>492</v>
      </c>
      <c r="G13" s="276" t="s">
        <v>493</v>
      </c>
      <c r="H13" s="277" t="s">
        <v>494</v>
      </c>
      <c r="I13" s="277" t="s">
        <v>494</v>
      </c>
      <c r="J13" s="277" t="s">
        <v>495</v>
      </c>
      <c r="K13" s="277" t="s">
        <v>494</v>
      </c>
      <c r="L13" s="274" t="s">
        <v>496</v>
      </c>
      <c r="M13" s="275" t="s">
        <v>493</v>
      </c>
      <c r="N13" s="276" t="s">
        <v>497</v>
      </c>
      <c r="O13" s="330"/>
      <c r="P13" s="332"/>
    </row>
    <row r="14" spans="1:16" ht="24.95" customHeight="1">
      <c r="A14" s="327" t="s">
        <v>127</v>
      </c>
      <c r="B14" s="328"/>
      <c r="C14" s="342" t="s">
        <v>498</v>
      </c>
      <c r="D14" s="358" t="s">
        <v>499</v>
      </c>
      <c r="E14" s="311" t="s">
        <v>491</v>
      </c>
      <c r="F14" s="337" t="s">
        <v>492</v>
      </c>
      <c r="G14" s="355" t="s">
        <v>500</v>
      </c>
      <c r="H14" s="355" t="s">
        <v>501</v>
      </c>
      <c r="I14" s="315" t="s">
        <v>502</v>
      </c>
      <c r="J14" s="315" t="s">
        <v>503</v>
      </c>
      <c r="K14" s="315" t="s">
        <v>501</v>
      </c>
      <c r="L14" s="342" t="s">
        <v>498</v>
      </c>
      <c r="M14" s="358" t="s">
        <v>499</v>
      </c>
      <c r="N14" s="345" t="s">
        <v>491</v>
      </c>
      <c r="O14" s="281" t="s">
        <v>504</v>
      </c>
      <c r="P14" s="282" t="s">
        <v>505</v>
      </c>
    </row>
    <row r="15" spans="1:16" ht="20.100000000000001" customHeight="1">
      <c r="A15" s="340"/>
      <c r="B15" s="341"/>
      <c r="C15" s="343"/>
      <c r="D15" s="359"/>
      <c r="E15" s="339"/>
      <c r="F15" s="338"/>
      <c r="G15" s="356"/>
      <c r="H15" s="356"/>
      <c r="I15" s="317"/>
      <c r="J15" s="317"/>
      <c r="K15" s="317"/>
      <c r="L15" s="343"/>
      <c r="M15" s="359"/>
      <c r="N15" s="346"/>
      <c r="O15" s="283" t="s">
        <v>128</v>
      </c>
      <c r="P15" s="284" t="s">
        <v>506</v>
      </c>
    </row>
    <row r="16" spans="1:16" ht="20.100000000000001" customHeight="1">
      <c r="A16" s="347" t="s">
        <v>129</v>
      </c>
      <c r="B16" s="347"/>
      <c r="C16" s="349" t="s">
        <v>498</v>
      </c>
      <c r="D16" s="351" t="s">
        <v>499</v>
      </c>
      <c r="E16" s="311" t="s">
        <v>491</v>
      </c>
      <c r="F16" s="353" t="s">
        <v>492</v>
      </c>
      <c r="G16" s="315" t="s">
        <v>500</v>
      </c>
      <c r="H16" s="355" t="s">
        <v>501</v>
      </c>
      <c r="I16" s="315" t="s">
        <v>502</v>
      </c>
      <c r="J16" s="315" t="s">
        <v>503</v>
      </c>
      <c r="K16" s="315" t="s">
        <v>501</v>
      </c>
      <c r="L16" s="364" t="s">
        <v>507</v>
      </c>
      <c r="M16" s="365" t="s">
        <v>508</v>
      </c>
      <c r="N16" s="357" t="s">
        <v>509</v>
      </c>
      <c r="O16" s="281" t="s">
        <v>510</v>
      </c>
      <c r="P16" s="282" t="s">
        <v>505</v>
      </c>
    </row>
    <row r="17" spans="1:16" ht="24.95" customHeight="1">
      <c r="A17" s="348"/>
      <c r="B17" s="348"/>
      <c r="C17" s="350"/>
      <c r="D17" s="352"/>
      <c r="E17" s="339"/>
      <c r="F17" s="354"/>
      <c r="G17" s="317"/>
      <c r="H17" s="356"/>
      <c r="I17" s="317"/>
      <c r="J17" s="317"/>
      <c r="K17" s="317"/>
      <c r="L17" s="364"/>
      <c r="M17" s="365"/>
      <c r="N17" s="357"/>
      <c r="O17" s="285" t="s">
        <v>527</v>
      </c>
      <c r="P17" s="284" t="s">
        <v>506</v>
      </c>
    </row>
    <row r="18" spans="1:16" ht="9.75" customHeight="1">
      <c r="A18" s="66"/>
      <c r="B18" s="66"/>
      <c r="C18" s="286"/>
      <c r="D18" s="286"/>
      <c r="E18" s="286"/>
      <c r="F18" s="286"/>
      <c r="G18" s="286"/>
      <c r="H18" s="286"/>
      <c r="I18" s="286"/>
      <c r="J18" s="286"/>
      <c r="K18" s="286"/>
      <c r="L18" s="286"/>
      <c r="M18" s="286"/>
      <c r="N18" s="286"/>
      <c r="O18" s="287"/>
      <c r="P18" s="287"/>
    </row>
    <row r="19" spans="1:16" ht="30" customHeight="1">
      <c r="A19" s="360" t="s">
        <v>130</v>
      </c>
      <c r="B19" s="361"/>
      <c r="C19" s="288" t="s">
        <v>511</v>
      </c>
      <c r="D19" s="289" t="s">
        <v>512</v>
      </c>
      <c r="E19" s="279" t="s">
        <v>513</v>
      </c>
      <c r="F19" s="280" t="s">
        <v>514</v>
      </c>
      <c r="G19" s="290" t="s">
        <v>515</v>
      </c>
      <c r="H19" s="291" t="s">
        <v>516</v>
      </c>
      <c r="I19" s="291" t="s">
        <v>516</v>
      </c>
      <c r="J19" s="291" t="s">
        <v>517</v>
      </c>
      <c r="K19" s="291" t="s">
        <v>518</v>
      </c>
      <c r="L19" s="292" t="s">
        <v>519</v>
      </c>
      <c r="M19" s="279" t="s">
        <v>520</v>
      </c>
      <c r="N19" s="293" t="s">
        <v>521</v>
      </c>
      <c r="O19" s="64" t="s">
        <v>218</v>
      </c>
      <c r="P19" s="65" t="s">
        <v>505</v>
      </c>
    </row>
    <row r="20" spans="1:16" ht="18.75" customHeight="1">
      <c r="A20" s="67"/>
      <c r="N20" s="362"/>
      <c r="O20" s="362"/>
      <c r="P20" s="362"/>
    </row>
    <row r="21" spans="1:16" ht="18.75" customHeight="1">
      <c r="A21" s="71" t="s">
        <v>138</v>
      </c>
      <c r="N21" s="258"/>
      <c r="O21" s="258"/>
      <c r="P21" s="258"/>
    </row>
    <row r="22" spans="1:16" s="68" customFormat="1" ht="21.95" customHeight="1">
      <c r="A22" s="68" t="s">
        <v>131</v>
      </c>
      <c r="C22" s="294"/>
      <c r="D22" s="294"/>
      <c r="E22" s="294"/>
      <c r="F22" s="294"/>
      <c r="G22" s="294"/>
      <c r="H22" s="294"/>
      <c r="I22" s="294"/>
      <c r="J22" s="294"/>
      <c r="K22" s="294"/>
      <c r="L22" s="294"/>
      <c r="M22" s="294"/>
      <c r="N22" s="294"/>
    </row>
    <row r="23" spans="1:16" s="68" customFormat="1" ht="21.95" customHeight="1">
      <c r="A23" s="68" t="s">
        <v>388</v>
      </c>
      <c r="C23" s="294"/>
      <c r="D23" s="294"/>
      <c r="E23" s="294"/>
      <c r="F23" s="294"/>
      <c r="G23" s="294"/>
      <c r="H23" s="294"/>
      <c r="I23" s="294"/>
      <c r="J23" s="294"/>
      <c r="K23" s="294"/>
      <c r="L23" s="294"/>
      <c r="M23" s="294"/>
      <c r="N23" s="294"/>
    </row>
    <row r="24" spans="1:16" s="68" customFormat="1" ht="21.95" customHeight="1">
      <c r="A24" s="68" t="s">
        <v>139</v>
      </c>
      <c r="C24" s="294"/>
      <c r="D24" s="294"/>
      <c r="E24" s="294"/>
      <c r="F24" s="294"/>
      <c r="G24" s="294"/>
      <c r="H24" s="294"/>
      <c r="I24" s="294"/>
      <c r="J24" s="294"/>
      <c r="K24" s="294"/>
      <c r="L24" s="294"/>
      <c r="M24" s="294"/>
      <c r="N24" s="294"/>
    </row>
    <row r="25" spans="1:16" s="68" customFormat="1" ht="12" customHeight="1"/>
    <row r="26" spans="1:16" s="68" customFormat="1" ht="18.75" customHeight="1">
      <c r="A26" s="363" t="s">
        <v>140</v>
      </c>
      <c r="B26" s="363"/>
      <c r="C26" s="363"/>
      <c r="D26" s="363"/>
      <c r="E26" s="363"/>
      <c r="F26" s="363"/>
      <c r="G26" s="363"/>
      <c r="H26" s="363"/>
      <c r="I26" s="363"/>
      <c r="J26" s="363"/>
      <c r="K26" s="363"/>
      <c r="L26" s="363"/>
      <c r="M26" s="363"/>
      <c r="N26" s="363"/>
      <c r="O26" s="363"/>
      <c r="P26" s="363"/>
    </row>
    <row r="27" spans="1:16" s="68" customFormat="1" ht="14.25"/>
    <row r="28" spans="1:16" s="68" customFormat="1" ht="16.5" customHeight="1">
      <c r="C28" s="294"/>
      <c r="D28" s="294"/>
      <c r="E28" s="294"/>
      <c r="F28" s="294"/>
      <c r="G28" s="294"/>
      <c r="H28" s="294"/>
      <c r="I28" s="294"/>
      <c r="J28" s="294"/>
      <c r="K28" s="294"/>
      <c r="L28" s="294"/>
      <c r="M28" s="294"/>
      <c r="N28" s="294"/>
      <c r="P28" s="295" t="s">
        <v>373</v>
      </c>
    </row>
    <row r="29" spans="1:16" s="68" customFormat="1" ht="24" customHeight="1">
      <c r="C29" s="294"/>
      <c r="D29" s="294"/>
      <c r="E29" s="294"/>
      <c r="F29" s="294"/>
      <c r="G29" s="294"/>
      <c r="H29" s="294"/>
      <c r="I29" s="294"/>
      <c r="J29" s="294"/>
      <c r="K29" s="294"/>
      <c r="L29" s="294"/>
      <c r="M29" s="294"/>
      <c r="N29" s="294"/>
    </row>
    <row r="30" spans="1:16" s="68" customFormat="1" ht="24" customHeight="1">
      <c r="C30" s="294"/>
      <c r="D30" s="294"/>
      <c r="E30" s="294"/>
      <c r="F30" s="296"/>
      <c r="G30" s="294"/>
      <c r="H30" s="294"/>
      <c r="I30" s="294"/>
      <c r="J30" s="294"/>
      <c r="K30" s="294"/>
      <c r="L30" s="294"/>
      <c r="M30" s="294"/>
      <c r="N30" s="294"/>
      <c r="O30" s="69"/>
    </row>
  </sheetData>
  <mergeCells count="58">
    <mergeCell ref="A19:B19"/>
    <mergeCell ref="N20:P20"/>
    <mergeCell ref="A26:P26"/>
    <mergeCell ref="H16:H17"/>
    <mergeCell ref="I16:I17"/>
    <mergeCell ref="J16:J17"/>
    <mergeCell ref="K16:K17"/>
    <mergeCell ref="L16:L17"/>
    <mergeCell ref="M16:M17"/>
    <mergeCell ref="N14:N15"/>
    <mergeCell ref="A16:B17"/>
    <mergeCell ref="C16:C17"/>
    <mergeCell ref="D16:D17"/>
    <mergeCell ref="E16:E17"/>
    <mergeCell ref="F16:F17"/>
    <mergeCell ref="G16:G17"/>
    <mergeCell ref="E14:E15"/>
    <mergeCell ref="F14:F15"/>
    <mergeCell ref="G14:G15"/>
    <mergeCell ref="H14:H15"/>
    <mergeCell ref="I14:I15"/>
    <mergeCell ref="J14:J15"/>
    <mergeCell ref="N16:N17"/>
    <mergeCell ref="M14:M15"/>
    <mergeCell ref="D14:D15"/>
    <mergeCell ref="A8:B8"/>
    <mergeCell ref="L8:L9"/>
    <mergeCell ref="E7:E12"/>
    <mergeCell ref="F7:F12"/>
    <mergeCell ref="L10:L12"/>
    <mergeCell ref="A13:B13"/>
    <mergeCell ref="A14:B15"/>
    <mergeCell ref="C14:C15"/>
    <mergeCell ref="K14:K15"/>
    <mergeCell ref="L14:L15"/>
    <mergeCell ref="A1:P1"/>
    <mergeCell ref="O3:P3"/>
    <mergeCell ref="L4:N4"/>
    <mergeCell ref="O4:P5"/>
    <mergeCell ref="A6:B6"/>
    <mergeCell ref="O6:O13"/>
    <mergeCell ref="P6:P13"/>
    <mergeCell ref="A7:B7"/>
    <mergeCell ref="C7:C12"/>
    <mergeCell ref="D7:D12"/>
    <mergeCell ref="N8:N9"/>
    <mergeCell ref="A9:B9"/>
    <mergeCell ref="A10:B10"/>
    <mergeCell ref="M8:M9"/>
    <mergeCell ref="A11:B11"/>
    <mergeCell ref="A12:B12"/>
    <mergeCell ref="M10:M12"/>
    <mergeCell ref="N10:N12"/>
    <mergeCell ref="G7:G12"/>
    <mergeCell ref="H7:H12"/>
    <mergeCell ref="I7:I12"/>
    <mergeCell ref="J7:J12"/>
    <mergeCell ref="K7:K12"/>
  </mergeCells>
  <phoneticPr fontId="3"/>
  <printOptions horizontalCentered="1"/>
  <pageMargins left="0.39370078740157483" right="0.19685039370078741" top="0.39370078740157483" bottom="0.39370078740157483" header="0.19685039370078741" footer="0.19685039370078741"/>
  <pageSetup paperSize="9" scale="82" orientation="landscape" horizontalDpi="400" verticalDpi="4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23"/>
  <sheetViews>
    <sheetView showZeros="0" zoomScaleNormal="100" workbookViewId="0"/>
  </sheetViews>
  <sheetFormatPr defaultColWidth="6.54296875" defaultRowHeight="14.25"/>
  <cols>
    <col min="1" max="1" width="10.6328125" style="27" customWidth="1"/>
    <col min="2" max="6" width="9.1796875" style="27" customWidth="1"/>
    <col min="7" max="7" width="1.36328125" style="23" customWidth="1"/>
    <col min="8" max="9" width="9.1796875" style="27" customWidth="1"/>
    <col min="10" max="16384" width="6.54296875" style="27"/>
  </cols>
  <sheetData>
    <row r="1" spans="1:9" ht="24.95" customHeight="1">
      <c r="H1" s="366" t="s">
        <v>575</v>
      </c>
      <c r="I1" s="367"/>
    </row>
    <row r="2" spans="1:9" s="25" customFormat="1" ht="24.95" customHeight="1">
      <c r="A2" s="192"/>
      <c r="B2" s="22" t="s">
        <v>6</v>
      </c>
      <c r="C2" s="22" t="s">
        <v>4</v>
      </c>
      <c r="D2" s="22" t="s">
        <v>5</v>
      </c>
      <c r="E2" s="43" t="s">
        <v>7</v>
      </c>
      <c r="F2" s="41" t="s">
        <v>47</v>
      </c>
      <c r="G2" s="30"/>
      <c r="H2" s="22" t="s">
        <v>48</v>
      </c>
      <c r="I2" s="41" t="s">
        <v>49</v>
      </c>
    </row>
    <row r="3" spans="1:9" ht="24.95" customHeight="1">
      <c r="A3" s="190" t="s">
        <v>86</v>
      </c>
      <c r="B3" s="26">
        <f>下関!C38</f>
        <v>12190</v>
      </c>
      <c r="C3" s="26">
        <f>下関!F38</f>
        <v>14210</v>
      </c>
      <c r="D3" s="26">
        <f>下関!I38</f>
        <v>13430</v>
      </c>
      <c r="E3" s="38"/>
      <c r="F3" s="42">
        <f>SUM(B3:E3)</f>
        <v>39830</v>
      </c>
      <c r="H3" s="26">
        <f>下関!L38</f>
        <v>5710</v>
      </c>
      <c r="I3" s="42">
        <f t="shared" ref="I3:I19" si="0">F3+H3</f>
        <v>45540</v>
      </c>
    </row>
    <row r="4" spans="1:9" ht="24.95" customHeight="1">
      <c r="A4" s="32" t="s">
        <v>12</v>
      </c>
      <c r="B4" s="28">
        <f>宇部・山陽小野田!C23</f>
        <v>6370</v>
      </c>
      <c r="C4" s="28">
        <f>宇部・山陽小野田!F23</f>
        <v>9740</v>
      </c>
      <c r="D4" s="28">
        <f>宇部・山陽小野田!I23</f>
        <v>13310</v>
      </c>
      <c r="E4" s="39"/>
      <c r="F4" s="44">
        <f t="shared" ref="F4:F18" si="1">SUM(B4:E4)</f>
        <v>29420</v>
      </c>
      <c r="H4" s="28"/>
      <c r="I4" s="42">
        <f t="shared" si="0"/>
        <v>29420</v>
      </c>
    </row>
    <row r="5" spans="1:9" ht="24.95" customHeight="1">
      <c r="A5" s="34" t="s">
        <v>95</v>
      </c>
      <c r="B5" s="28">
        <f>宇部・山陽小野田!C33</f>
        <v>1860</v>
      </c>
      <c r="C5" s="28">
        <f>宇部・山陽小野田!F33</f>
        <v>1940</v>
      </c>
      <c r="D5" s="28">
        <f>宇部・山陽小野田!I33</f>
        <v>6930</v>
      </c>
      <c r="E5" s="39"/>
      <c r="F5" s="44">
        <f t="shared" si="1"/>
        <v>10730</v>
      </c>
      <c r="H5" s="28"/>
      <c r="I5" s="42">
        <f t="shared" si="0"/>
        <v>10730</v>
      </c>
    </row>
    <row r="6" spans="1:9" ht="24.95" customHeight="1">
      <c r="A6" s="31" t="s">
        <v>17</v>
      </c>
      <c r="B6" s="28">
        <f>美祢!C18</f>
        <v>1770</v>
      </c>
      <c r="C6" s="28">
        <f>美祢!F18</f>
        <v>80</v>
      </c>
      <c r="D6" s="28">
        <f>美祢!I18</f>
        <v>1550</v>
      </c>
      <c r="E6" s="39"/>
      <c r="F6" s="44">
        <f t="shared" si="1"/>
        <v>3400</v>
      </c>
      <c r="H6" s="28">
        <f>美祢!L18</f>
        <v>960</v>
      </c>
      <c r="I6" s="42">
        <f t="shared" si="0"/>
        <v>4360</v>
      </c>
    </row>
    <row r="7" spans="1:9" ht="24.95" customHeight="1">
      <c r="A7" s="31" t="s">
        <v>54</v>
      </c>
      <c r="B7" s="28">
        <f>山口!C33</f>
        <v>9210</v>
      </c>
      <c r="C7" s="28">
        <f>山口!F33</f>
        <v>13460</v>
      </c>
      <c r="D7" s="28">
        <f>山口!I33</f>
        <v>13250</v>
      </c>
      <c r="E7" s="39">
        <f>山口!L33</f>
        <v>0</v>
      </c>
      <c r="F7" s="44">
        <f t="shared" si="1"/>
        <v>35920</v>
      </c>
      <c r="H7" s="28"/>
      <c r="I7" s="42">
        <f t="shared" si="0"/>
        <v>35920</v>
      </c>
    </row>
    <row r="8" spans="1:9" ht="24.95" customHeight="1">
      <c r="A8" s="32" t="s">
        <v>10</v>
      </c>
      <c r="B8" s="28">
        <f>防府!C16</f>
        <v>2700</v>
      </c>
      <c r="C8" s="28">
        <f>防府!F16</f>
        <v>8280</v>
      </c>
      <c r="D8" s="28">
        <f>防府!I16</f>
        <v>8660</v>
      </c>
      <c r="E8" s="39"/>
      <c r="F8" s="44">
        <f t="shared" si="1"/>
        <v>19640</v>
      </c>
      <c r="H8" s="28"/>
      <c r="I8" s="42">
        <f t="shared" si="0"/>
        <v>19640</v>
      </c>
    </row>
    <row r="9" spans="1:9" ht="24.95" customHeight="1">
      <c r="A9" s="31" t="s">
        <v>51</v>
      </c>
      <c r="B9" s="28">
        <f>周南市!C25</f>
        <v>4580</v>
      </c>
      <c r="C9" s="28">
        <f>周南市!F25</f>
        <v>12570</v>
      </c>
      <c r="D9" s="28">
        <f>周南市!I25</f>
        <v>9510</v>
      </c>
      <c r="E9" s="39">
        <f>周南市!L25</f>
        <v>0</v>
      </c>
      <c r="F9" s="44">
        <f t="shared" si="1"/>
        <v>26660</v>
      </c>
      <c r="H9" s="28"/>
      <c r="I9" s="42">
        <f t="shared" si="0"/>
        <v>26660</v>
      </c>
    </row>
    <row r="10" spans="1:9" ht="24.95" customHeight="1">
      <c r="A10" s="32" t="s">
        <v>31</v>
      </c>
      <c r="B10" s="28">
        <f>下松・光市!C12</f>
        <v>970</v>
      </c>
      <c r="C10" s="28">
        <f>下松・光市!F12</f>
        <v>3950</v>
      </c>
      <c r="D10" s="28">
        <f>下松・光市!I12</f>
        <v>5200</v>
      </c>
      <c r="E10" s="39">
        <f>下松・光市!L12</f>
        <v>0</v>
      </c>
      <c r="F10" s="44">
        <f>SUM(B10:E10)</f>
        <v>10120</v>
      </c>
      <c r="H10" s="28"/>
      <c r="I10" s="42">
        <f t="shared" si="0"/>
        <v>10120</v>
      </c>
    </row>
    <row r="11" spans="1:9" ht="24.95" customHeight="1">
      <c r="A11" s="32" t="s">
        <v>40</v>
      </c>
      <c r="B11" s="28">
        <f>下松・光市!C22</f>
        <v>2400</v>
      </c>
      <c r="C11" s="28">
        <f>下松・光市!F22</f>
        <v>3570</v>
      </c>
      <c r="D11" s="28">
        <f>下松・光市!I22</f>
        <v>3250</v>
      </c>
      <c r="E11" s="39">
        <f>下松・光市!L22</f>
        <v>1260</v>
      </c>
      <c r="F11" s="44">
        <f>SUM(B11:E11)</f>
        <v>10480</v>
      </c>
      <c r="H11" s="28"/>
      <c r="I11" s="42">
        <f t="shared" si="0"/>
        <v>10480</v>
      </c>
    </row>
    <row r="12" spans="1:9" ht="24.95" customHeight="1">
      <c r="A12" s="32" t="s">
        <v>52</v>
      </c>
      <c r="B12" s="28">
        <f>柳井地区!C11</f>
        <v>150</v>
      </c>
      <c r="C12" s="28">
        <f>柳井地区!F11</f>
        <v>2780</v>
      </c>
      <c r="D12" s="28">
        <f>柳井地区!I11</f>
        <v>860</v>
      </c>
      <c r="E12" s="39">
        <f>柳井地区!L11</f>
        <v>1840</v>
      </c>
      <c r="F12" s="44">
        <f t="shared" si="1"/>
        <v>5630</v>
      </c>
      <c r="H12" s="28"/>
      <c r="I12" s="42">
        <f t="shared" si="0"/>
        <v>5630</v>
      </c>
    </row>
    <row r="13" spans="1:9" ht="24.95" customHeight="1">
      <c r="A13" s="32" t="s">
        <v>41</v>
      </c>
      <c r="B13" s="28">
        <f>柳井地区!C17</f>
        <v>600</v>
      </c>
      <c r="C13" s="28">
        <f>柳井地区!F17</f>
        <v>0</v>
      </c>
      <c r="D13" s="28">
        <f>柳井地区!I17</f>
        <v>2280</v>
      </c>
      <c r="E13" s="39">
        <f>柳井地区!L17</f>
        <v>3570</v>
      </c>
      <c r="F13" s="44">
        <f t="shared" si="1"/>
        <v>6450</v>
      </c>
      <c r="H13" s="28"/>
      <c r="I13" s="42">
        <f t="shared" si="0"/>
        <v>6450</v>
      </c>
    </row>
    <row r="14" spans="1:9" ht="24.95" customHeight="1">
      <c r="A14" s="32" t="s">
        <v>132</v>
      </c>
      <c r="B14" s="28">
        <f>柳井地区!C37</f>
        <v>10</v>
      </c>
      <c r="C14" s="28">
        <f>柳井地区!F37</f>
        <v>190</v>
      </c>
      <c r="D14" s="28">
        <f>柳井地区!I37</f>
        <v>100</v>
      </c>
      <c r="E14" s="39">
        <f>柳井地区!L37</f>
        <v>2970</v>
      </c>
      <c r="F14" s="44">
        <f t="shared" si="1"/>
        <v>3270</v>
      </c>
      <c r="H14" s="28"/>
      <c r="I14" s="42">
        <f t="shared" si="0"/>
        <v>3270</v>
      </c>
    </row>
    <row r="15" spans="1:9" ht="24.95" customHeight="1">
      <c r="A15" s="31" t="s">
        <v>42</v>
      </c>
      <c r="B15" s="28">
        <f>岩国市!C33</f>
        <v>3740</v>
      </c>
      <c r="C15" s="28">
        <f>岩国市!F33</f>
        <v>0</v>
      </c>
      <c r="D15" s="28">
        <f>岩国市!I33</f>
        <v>6330</v>
      </c>
      <c r="E15" s="39">
        <f>岩国市!L33</f>
        <v>19160</v>
      </c>
      <c r="F15" s="44">
        <f t="shared" si="1"/>
        <v>29230</v>
      </c>
      <c r="H15" s="28"/>
      <c r="I15" s="42">
        <f t="shared" si="0"/>
        <v>29230</v>
      </c>
    </row>
    <row r="16" spans="1:9" ht="24.95" customHeight="1">
      <c r="A16" s="31" t="s">
        <v>1</v>
      </c>
      <c r="B16" s="28">
        <f>長門!C17</f>
        <v>2300</v>
      </c>
      <c r="C16" s="28">
        <f>長門!F17</f>
        <v>2180</v>
      </c>
      <c r="D16" s="28">
        <f>長門!I17</f>
        <v>820</v>
      </c>
      <c r="E16" s="39"/>
      <c r="F16" s="44">
        <f t="shared" si="1"/>
        <v>5300</v>
      </c>
      <c r="H16" s="28">
        <f>長門!L17</f>
        <v>990</v>
      </c>
      <c r="I16" s="42">
        <f t="shared" si="0"/>
        <v>6290</v>
      </c>
    </row>
    <row r="17" spans="1:9" ht="24.95" customHeight="1">
      <c r="A17" s="31" t="s">
        <v>43</v>
      </c>
      <c r="B17" s="28">
        <f>萩!C23</f>
        <v>1850</v>
      </c>
      <c r="C17" s="28">
        <f>萩!F23</f>
        <v>2220</v>
      </c>
      <c r="D17" s="28">
        <f>萩!I23</f>
        <v>3250</v>
      </c>
      <c r="E17" s="39"/>
      <c r="F17" s="44">
        <f t="shared" si="1"/>
        <v>7320</v>
      </c>
      <c r="H17" s="28">
        <f>萩!L23</f>
        <v>1500</v>
      </c>
      <c r="I17" s="42">
        <f t="shared" si="0"/>
        <v>8820</v>
      </c>
    </row>
    <row r="18" spans="1:9" ht="24.95" customHeight="1">
      <c r="A18" s="31" t="s">
        <v>18</v>
      </c>
      <c r="B18" s="29">
        <f>萩!C29</f>
        <v>380</v>
      </c>
      <c r="C18" s="29">
        <f>萩!F29</f>
        <v>0</v>
      </c>
      <c r="D18" s="29">
        <f>萩!I29</f>
        <v>0</v>
      </c>
      <c r="E18" s="40"/>
      <c r="F18" s="45">
        <f t="shared" si="1"/>
        <v>380</v>
      </c>
      <c r="H18" s="29">
        <f>萩!L29</f>
        <v>270</v>
      </c>
      <c r="I18" s="42">
        <f t="shared" si="0"/>
        <v>650</v>
      </c>
    </row>
    <row r="19" spans="1:9" ht="35.1" customHeight="1">
      <c r="A19" s="191" t="s">
        <v>0</v>
      </c>
      <c r="B19" s="24">
        <f>SUM(B3:B18)</f>
        <v>51080</v>
      </c>
      <c r="C19" s="24">
        <f>SUM(C3:C18)</f>
        <v>75170</v>
      </c>
      <c r="D19" s="24">
        <f>SUM(D3:D18)</f>
        <v>88730</v>
      </c>
      <c r="E19" s="46">
        <f>SUM(E3:E18)</f>
        <v>28800</v>
      </c>
      <c r="F19" s="47">
        <f>SUM(F3:F18)</f>
        <v>243780</v>
      </c>
      <c r="H19" s="24">
        <f>SUM(H3:H18)</f>
        <v>9430</v>
      </c>
      <c r="I19" s="47">
        <f t="shared" si="0"/>
        <v>253210</v>
      </c>
    </row>
    <row r="20" spans="1:9" ht="9.75" customHeight="1"/>
    <row r="21" spans="1:9" ht="24.95" customHeight="1">
      <c r="A21" s="191" t="s">
        <v>2</v>
      </c>
      <c r="B21" s="24">
        <f>'大竹市（広島県）'!C11</f>
        <v>0</v>
      </c>
      <c r="C21" s="24">
        <f>'大竹市（広島県）'!F11</f>
        <v>0</v>
      </c>
      <c r="D21" s="24">
        <f>'大竹市（広島県）'!I11</f>
        <v>1500</v>
      </c>
      <c r="E21" s="46">
        <f>'大竹市（広島県）'!L11</f>
        <v>4350</v>
      </c>
      <c r="F21" s="47">
        <f>SUM(B21:E21)</f>
        <v>5850</v>
      </c>
      <c r="H21" s="24"/>
      <c r="I21" s="47">
        <f>F21+H21</f>
        <v>5850</v>
      </c>
    </row>
    <row r="22" spans="1:9" ht="9.75" customHeight="1"/>
    <row r="23" spans="1:9">
      <c r="A23" s="368" t="s">
        <v>389</v>
      </c>
      <c r="B23" s="368"/>
      <c r="C23" s="368"/>
      <c r="D23" s="368"/>
      <c r="E23" s="368"/>
      <c r="F23" s="368"/>
      <c r="G23" s="368"/>
      <c r="H23" s="368"/>
      <c r="I23" s="368"/>
    </row>
  </sheetData>
  <mergeCells count="2">
    <mergeCell ref="H1:I1"/>
    <mergeCell ref="A23:I23"/>
  </mergeCells>
  <phoneticPr fontId="3"/>
  <printOptions horizontalCentered="1"/>
  <pageMargins left="0.39370078740157483" right="0.19685039370078741" top="0.78740157480314965" bottom="0.39370078740157483" header="0.59055118110236227" footer="0.19685039370078741"/>
  <pageSetup paperSize="9" orientation="landscape" horizontalDpi="300" verticalDpi="300" r:id="rId1"/>
  <headerFooter alignWithMargins="0">
    <oddHeader>&amp;C&amp;14山口県地区別部数一覧表</oddHeader>
    <oddFooter>&amp;R&amp;10株式会社毎日メディアサービス山口</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pageSetUpPr fitToPage="1"/>
  </sheetPr>
  <dimension ref="A1:M59"/>
  <sheetViews>
    <sheetView showZeros="0" zoomScaleNormal="100" workbookViewId="0">
      <selection sqref="A1:B1"/>
    </sheetView>
  </sheetViews>
  <sheetFormatPr defaultRowHeight="13.5"/>
  <cols>
    <col min="1" max="1" width="5.6328125" customWidth="1"/>
    <col min="2" max="2" width="7.6328125" customWidth="1"/>
    <col min="3" max="4" width="6.6328125" customWidth="1"/>
    <col min="5" max="5" width="7.6328125" customWidth="1"/>
    <col min="6" max="7" width="6.6328125" customWidth="1"/>
    <col min="8" max="8" width="7.6328125" customWidth="1"/>
    <col min="9" max="10" width="6.6328125" customWidth="1"/>
    <col min="11" max="11" width="7.6328125" customWidth="1"/>
    <col min="12" max="13" width="6.6328125" customWidth="1"/>
  </cols>
  <sheetData>
    <row r="1" spans="1:13" s="15" customFormat="1" ht="18" customHeight="1">
      <c r="A1" s="390" t="s">
        <v>89</v>
      </c>
      <c r="B1" s="391"/>
      <c r="C1" s="387"/>
      <c r="D1" s="388"/>
      <c r="E1" s="388"/>
      <c r="F1" s="388"/>
      <c r="G1" s="389"/>
      <c r="H1" s="210" t="s">
        <v>90</v>
      </c>
      <c r="I1" s="33"/>
      <c r="J1" s="247">
        <v>2026</v>
      </c>
      <c r="K1" s="248" t="s">
        <v>386</v>
      </c>
      <c r="L1" s="249" t="s">
        <v>387</v>
      </c>
      <c r="M1" s="246" t="s">
        <v>391</v>
      </c>
    </row>
    <row r="2" spans="1:13" s="15" customFormat="1" ht="18" customHeight="1">
      <c r="A2" s="390" t="s">
        <v>93</v>
      </c>
      <c r="B2" s="391"/>
      <c r="C2" s="387"/>
      <c r="D2" s="388"/>
      <c r="E2" s="388"/>
      <c r="F2" s="388"/>
      <c r="G2" s="389"/>
      <c r="H2" s="211" t="s">
        <v>94</v>
      </c>
      <c r="I2" s="209"/>
      <c r="J2" s="208" t="s">
        <v>91</v>
      </c>
      <c r="K2" s="385">
        <f>L40+宇部・山陽小野田!L36+美祢!L20+山口!L35+防府!L18+周南市!L27+下松・光市!L24+柳井地区!L40+岩国市!L36+長門!L19+萩!L31+'大竹市（広島県）'!L13</f>
        <v>0</v>
      </c>
      <c r="L2" s="386"/>
      <c r="M2" s="49" t="s">
        <v>92</v>
      </c>
    </row>
    <row r="3" spans="1:13" ht="15" customHeight="1">
      <c r="A3" s="1"/>
      <c r="B3" s="1"/>
      <c r="C3" s="1"/>
      <c r="D3" s="1"/>
      <c r="E3" s="1"/>
      <c r="F3" s="1"/>
      <c r="G3" s="1"/>
      <c r="H3" s="1"/>
      <c r="I3" s="1"/>
      <c r="J3" s="1"/>
      <c r="K3" s="1"/>
      <c r="L3" s="1"/>
      <c r="M3" s="206" t="s">
        <v>577</v>
      </c>
    </row>
    <row r="4" spans="1:13" ht="15" customHeight="1">
      <c r="A4" s="376" t="s">
        <v>141</v>
      </c>
      <c r="B4" s="377"/>
      <c r="C4" s="7" t="s">
        <v>19</v>
      </c>
      <c r="D4" s="380">
        <f>SUM(C38,F38,I38,L38)</f>
        <v>45540</v>
      </c>
      <c r="E4" s="381"/>
      <c r="F4" s="86"/>
      <c r="G4" s="378" t="s">
        <v>145</v>
      </c>
      <c r="H4" s="378"/>
      <c r="I4" s="379">
        <f>SUM(D38,G38,J38,M38)</f>
        <v>0</v>
      </c>
      <c r="J4" s="379"/>
      <c r="K4" s="8"/>
      <c r="L4" s="8"/>
      <c r="M4" s="9"/>
    </row>
    <row r="5" spans="1:13" ht="15" customHeight="1">
      <c r="A5" s="83" t="s">
        <v>142</v>
      </c>
      <c r="B5" s="373" t="s">
        <v>20</v>
      </c>
      <c r="C5" s="374"/>
      <c r="D5" s="375"/>
      <c r="E5" s="373" t="s">
        <v>21</v>
      </c>
      <c r="F5" s="374"/>
      <c r="G5" s="375"/>
      <c r="H5" s="373" t="s">
        <v>22</v>
      </c>
      <c r="I5" s="374"/>
      <c r="J5" s="375"/>
      <c r="K5" s="373" t="s">
        <v>23</v>
      </c>
      <c r="L5" s="374"/>
      <c r="M5" s="375"/>
    </row>
    <row r="6" spans="1:13" ht="15" customHeight="1">
      <c r="A6" s="392" t="s">
        <v>155</v>
      </c>
      <c r="B6" s="70" t="s">
        <v>566</v>
      </c>
      <c r="C6" s="53">
        <v>1760</v>
      </c>
      <c r="D6" s="165"/>
      <c r="E6" s="78" t="s">
        <v>536</v>
      </c>
      <c r="F6" s="52">
        <v>2130</v>
      </c>
      <c r="G6" s="165"/>
      <c r="H6" s="70" t="s">
        <v>325</v>
      </c>
      <c r="I6" s="53">
        <v>920</v>
      </c>
      <c r="J6" s="165"/>
      <c r="K6" s="78" t="s">
        <v>420</v>
      </c>
      <c r="L6" s="52">
        <v>640</v>
      </c>
      <c r="M6" s="165"/>
    </row>
    <row r="7" spans="1:13" ht="15" customHeight="1">
      <c r="A7" s="393"/>
      <c r="B7" s="70" t="s">
        <v>320</v>
      </c>
      <c r="C7" s="53">
        <v>750</v>
      </c>
      <c r="D7" s="166"/>
      <c r="E7" s="70" t="s">
        <v>537</v>
      </c>
      <c r="F7" s="53">
        <v>3080</v>
      </c>
      <c r="G7" s="166"/>
      <c r="H7" s="70" t="s">
        <v>326</v>
      </c>
      <c r="I7" s="53"/>
      <c r="J7" s="166"/>
      <c r="K7" s="70" t="s">
        <v>233</v>
      </c>
      <c r="L7" s="53">
        <v>520</v>
      </c>
      <c r="M7" s="166"/>
    </row>
    <row r="8" spans="1:13" ht="15" customHeight="1">
      <c r="A8" s="393"/>
      <c r="B8" s="70" t="s">
        <v>545</v>
      </c>
      <c r="C8" s="163" t="s">
        <v>576</v>
      </c>
      <c r="D8" s="166"/>
      <c r="E8" s="70" t="s">
        <v>538</v>
      </c>
      <c r="F8" s="53">
        <v>2020</v>
      </c>
      <c r="G8" s="166"/>
      <c r="H8" s="382" t="s">
        <v>569</v>
      </c>
      <c r="I8" s="383"/>
      <c r="J8" s="384"/>
      <c r="K8" s="70" t="s">
        <v>24</v>
      </c>
      <c r="L8" s="53">
        <v>440</v>
      </c>
      <c r="M8" s="166"/>
    </row>
    <row r="9" spans="1:13" ht="15" customHeight="1">
      <c r="A9" s="393"/>
      <c r="B9" s="70" t="s">
        <v>321</v>
      </c>
      <c r="C9" s="53">
        <v>1000</v>
      </c>
      <c r="D9" s="166"/>
      <c r="E9" s="70"/>
      <c r="F9" s="53"/>
      <c r="G9" s="166"/>
      <c r="H9" s="70" t="s">
        <v>327</v>
      </c>
      <c r="I9" s="53">
        <v>1170</v>
      </c>
      <c r="J9" s="166"/>
      <c r="K9" s="70"/>
      <c r="L9" s="163"/>
      <c r="M9" s="166"/>
    </row>
    <row r="10" spans="1:13" ht="15" customHeight="1">
      <c r="A10" s="393"/>
      <c r="B10" s="70"/>
      <c r="C10" s="53"/>
      <c r="D10" s="166"/>
      <c r="E10" s="70"/>
      <c r="F10" s="53"/>
      <c r="G10" s="166"/>
      <c r="H10" s="70" t="s">
        <v>541</v>
      </c>
      <c r="I10" s="145">
        <v>980</v>
      </c>
      <c r="J10" s="166"/>
      <c r="K10" s="70"/>
      <c r="L10" s="163"/>
      <c r="M10" s="166"/>
    </row>
    <row r="11" spans="1:13" ht="15" customHeight="1">
      <c r="A11" s="393"/>
      <c r="B11" s="70"/>
      <c r="C11" s="53"/>
      <c r="D11" s="166"/>
      <c r="E11" s="70"/>
      <c r="F11" s="53"/>
      <c r="G11" s="166"/>
      <c r="H11" s="70"/>
      <c r="I11" s="145"/>
      <c r="J11" s="166"/>
      <c r="K11" s="70"/>
      <c r="L11" s="163"/>
      <c r="M11" s="166"/>
    </row>
    <row r="12" spans="1:13" ht="15" customHeight="1">
      <c r="A12" s="393"/>
      <c r="B12" s="70"/>
      <c r="C12" s="53"/>
      <c r="D12" s="166"/>
      <c r="E12" s="144"/>
      <c r="F12" s="145"/>
      <c r="G12" s="166"/>
      <c r="H12" s="70"/>
      <c r="I12" s="145"/>
      <c r="J12" s="166"/>
      <c r="K12" s="70"/>
      <c r="L12" s="53"/>
      <c r="M12" s="166"/>
    </row>
    <row r="13" spans="1:13" ht="15" customHeight="1">
      <c r="A13" s="84">
        <f>SUM(C6:C13,F6:F13,I6:I13,L6:L13)</f>
        <v>15410</v>
      </c>
      <c r="B13" s="76"/>
      <c r="C13" s="50"/>
      <c r="D13" s="168"/>
      <c r="E13" s="76"/>
      <c r="F13" s="50"/>
      <c r="G13" s="168"/>
      <c r="H13" s="76"/>
      <c r="I13" s="50"/>
      <c r="J13" s="168"/>
      <c r="K13" s="76"/>
      <c r="L13" s="50"/>
      <c r="M13" s="168"/>
    </row>
    <row r="14" spans="1:13" ht="15" customHeight="1">
      <c r="A14" s="371" t="s">
        <v>143</v>
      </c>
      <c r="B14" s="70" t="s">
        <v>329</v>
      </c>
      <c r="C14" s="163" t="s">
        <v>576</v>
      </c>
      <c r="D14" s="165"/>
      <c r="E14" s="78" t="s">
        <v>539</v>
      </c>
      <c r="F14" s="89">
        <v>2330</v>
      </c>
      <c r="G14" s="165"/>
      <c r="H14" s="78" t="s">
        <v>25</v>
      </c>
      <c r="I14" s="89">
        <v>500</v>
      </c>
      <c r="J14" s="165"/>
      <c r="K14" s="78" t="s">
        <v>25</v>
      </c>
      <c r="L14" s="89">
        <v>450</v>
      </c>
      <c r="M14" s="165"/>
    </row>
    <row r="15" spans="1:13" ht="15" customHeight="1">
      <c r="A15" s="372"/>
      <c r="B15" s="70" t="s">
        <v>330</v>
      </c>
      <c r="C15" s="53">
        <v>2570</v>
      </c>
      <c r="D15" s="166"/>
      <c r="E15" s="70" t="s">
        <v>59</v>
      </c>
      <c r="F15" s="163" t="s">
        <v>580</v>
      </c>
      <c r="G15" s="166"/>
      <c r="H15" s="70" t="s">
        <v>570</v>
      </c>
      <c r="I15" s="53">
        <v>1450</v>
      </c>
      <c r="J15" s="166"/>
      <c r="K15" s="70" t="s">
        <v>59</v>
      </c>
      <c r="L15" s="53">
        <v>260</v>
      </c>
      <c r="M15" s="166"/>
    </row>
    <row r="16" spans="1:13" ht="15" customHeight="1">
      <c r="A16" s="372"/>
      <c r="B16" s="70" t="s">
        <v>331</v>
      </c>
      <c r="C16" s="53">
        <v>500</v>
      </c>
      <c r="D16" s="166"/>
      <c r="E16" s="70" t="s">
        <v>555</v>
      </c>
      <c r="F16" s="163" t="s">
        <v>581</v>
      </c>
      <c r="G16" s="166"/>
      <c r="H16" s="70" t="s">
        <v>571</v>
      </c>
      <c r="I16" s="53">
        <v>480</v>
      </c>
      <c r="J16" s="166"/>
      <c r="K16" s="70" t="s">
        <v>555</v>
      </c>
      <c r="L16" s="53">
        <v>120</v>
      </c>
      <c r="M16" s="166"/>
    </row>
    <row r="17" spans="1:13" ht="15" customHeight="1">
      <c r="A17" s="372"/>
      <c r="B17" s="70" t="s">
        <v>332</v>
      </c>
      <c r="C17" s="53">
        <v>220</v>
      </c>
      <c r="D17" s="166"/>
      <c r="E17" s="70"/>
      <c r="F17" s="53"/>
      <c r="G17" s="166"/>
      <c r="H17" s="70"/>
      <c r="I17" s="53"/>
      <c r="J17" s="166"/>
      <c r="K17" s="70"/>
      <c r="L17" s="53"/>
      <c r="M17" s="166"/>
    </row>
    <row r="18" spans="1:13" ht="15" customHeight="1">
      <c r="A18" s="84">
        <f>SUM(C14:C18,F14:F18,I14:I18,L14:L18)</f>
        <v>8880</v>
      </c>
      <c r="B18" s="76"/>
      <c r="C18" s="50"/>
      <c r="D18" s="168"/>
      <c r="E18" s="76"/>
      <c r="F18" s="50"/>
      <c r="G18" s="168"/>
      <c r="H18" s="76"/>
      <c r="I18" s="201"/>
      <c r="J18" s="168"/>
      <c r="K18" s="76"/>
      <c r="L18" s="50"/>
      <c r="M18" s="168"/>
    </row>
    <row r="19" spans="1:13" ht="15" customHeight="1">
      <c r="A19" s="371" t="s">
        <v>144</v>
      </c>
      <c r="B19" s="110" t="s">
        <v>322</v>
      </c>
      <c r="C19" s="111">
        <v>490</v>
      </c>
      <c r="D19" s="169"/>
      <c r="E19" s="110"/>
      <c r="F19" s="145"/>
      <c r="G19" s="169"/>
      <c r="H19" s="110" t="s">
        <v>445</v>
      </c>
      <c r="I19" s="111">
        <v>1550</v>
      </c>
      <c r="J19" s="169"/>
      <c r="K19" s="147" t="s">
        <v>440</v>
      </c>
      <c r="L19" s="145">
        <v>150</v>
      </c>
      <c r="M19" s="169"/>
    </row>
    <row r="20" spans="1:13" ht="15" customHeight="1">
      <c r="A20" s="372"/>
      <c r="B20" s="144"/>
      <c r="C20" s="145"/>
      <c r="D20" s="166"/>
      <c r="E20" s="251"/>
      <c r="F20" s="145"/>
      <c r="G20" s="166"/>
      <c r="H20" s="70" t="s">
        <v>446</v>
      </c>
      <c r="I20" s="53">
        <v>1800</v>
      </c>
      <c r="J20" s="166"/>
      <c r="K20" s="144" t="s">
        <v>61</v>
      </c>
      <c r="L20" s="145">
        <v>220</v>
      </c>
      <c r="M20" s="166"/>
    </row>
    <row r="21" spans="1:13" ht="15" customHeight="1">
      <c r="A21" s="84">
        <f>SUM(C19:C21,F19:F21,I19:I21,L19:L21)</f>
        <v>4210</v>
      </c>
      <c r="B21" s="76"/>
      <c r="C21" s="50"/>
      <c r="D21" s="168"/>
      <c r="E21" s="138"/>
      <c r="F21" s="109"/>
      <c r="G21" s="168"/>
      <c r="H21" s="76"/>
      <c r="I21" s="50"/>
      <c r="J21" s="168"/>
      <c r="K21" s="76"/>
      <c r="L21" s="50"/>
      <c r="M21" s="168"/>
    </row>
    <row r="22" spans="1:13" ht="15" customHeight="1">
      <c r="A22" s="371" t="s">
        <v>236</v>
      </c>
      <c r="B22" s="78" t="s">
        <v>323</v>
      </c>
      <c r="C22" s="89">
        <v>390</v>
      </c>
      <c r="D22" s="165"/>
      <c r="E22" s="78" t="s">
        <v>400</v>
      </c>
      <c r="F22" s="89">
        <v>1770</v>
      </c>
      <c r="G22" s="165"/>
      <c r="H22" s="78" t="s">
        <v>565</v>
      </c>
      <c r="I22" s="89">
        <v>2410</v>
      </c>
      <c r="J22" s="165"/>
      <c r="K22" s="78" t="s">
        <v>403</v>
      </c>
      <c r="L22" s="89">
        <v>440</v>
      </c>
      <c r="M22" s="165"/>
    </row>
    <row r="23" spans="1:13" ht="15" customHeight="1">
      <c r="A23" s="372"/>
      <c r="B23" s="70" t="s">
        <v>333</v>
      </c>
      <c r="C23" s="53">
        <v>1180</v>
      </c>
      <c r="D23" s="166"/>
      <c r="E23" s="78" t="s">
        <v>412</v>
      </c>
      <c r="F23" s="89">
        <v>1820</v>
      </c>
      <c r="G23" s="166"/>
      <c r="H23" s="107"/>
      <c r="I23" s="108"/>
      <c r="J23" s="165"/>
      <c r="K23" s="78" t="s">
        <v>62</v>
      </c>
      <c r="L23" s="89">
        <v>450</v>
      </c>
      <c r="M23" s="166"/>
    </row>
    <row r="24" spans="1:13" ht="15" customHeight="1">
      <c r="A24" s="372"/>
      <c r="B24" s="78" t="s">
        <v>334</v>
      </c>
      <c r="C24" s="89">
        <v>1070</v>
      </c>
      <c r="D24" s="165"/>
      <c r="E24" s="144"/>
      <c r="F24" s="108"/>
      <c r="G24" s="165"/>
      <c r="H24" s="107"/>
      <c r="I24" s="108"/>
      <c r="J24" s="165"/>
      <c r="K24" s="144" t="s">
        <v>234</v>
      </c>
      <c r="L24" s="145">
        <v>60</v>
      </c>
      <c r="M24" s="165"/>
    </row>
    <row r="25" spans="1:13" ht="15" customHeight="1">
      <c r="A25" s="372"/>
      <c r="B25" s="144" t="s">
        <v>407</v>
      </c>
      <c r="C25" s="145">
        <v>180</v>
      </c>
      <c r="D25" s="166"/>
      <c r="E25" s="144"/>
      <c r="F25" s="108"/>
      <c r="G25" s="166"/>
      <c r="H25" s="107"/>
      <c r="I25" s="108"/>
      <c r="J25" s="166"/>
      <c r="K25" s="144"/>
      <c r="L25" s="145"/>
      <c r="M25" s="166"/>
    </row>
    <row r="26" spans="1:13" ht="15" customHeight="1">
      <c r="A26" s="84">
        <f>SUM(C22:C26,F22:F26,I22:I26,L22:L26)</f>
        <v>9770</v>
      </c>
      <c r="B26" s="76"/>
      <c r="C26" s="50"/>
      <c r="D26" s="171"/>
      <c r="E26" s="76"/>
      <c r="F26" s="50"/>
      <c r="G26" s="168"/>
      <c r="H26" s="91"/>
      <c r="I26" s="109"/>
      <c r="J26" s="168"/>
      <c r="K26" s="76"/>
      <c r="L26" s="50"/>
      <c r="M26" s="168"/>
    </row>
    <row r="27" spans="1:13" ht="15" customHeight="1">
      <c r="A27" s="85" t="s">
        <v>151</v>
      </c>
      <c r="B27" s="77"/>
      <c r="C27" s="52"/>
      <c r="D27" s="174"/>
      <c r="E27" s="77" t="s">
        <v>409</v>
      </c>
      <c r="F27" s="52">
        <v>1060</v>
      </c>
      <c r="G27" s="174"/>
      <c r="H27" s="77"/>
      <c r="I27" s="250"/>
      <c r="J27" s="174"/>
      <c r="K27" s="77" t="s">
        <v>113</v>
      </c>
      <c r="L27" s="52">
        <v>470</v>
      </c>
      <c r="M27" s="174"/>
    </row>
    <row r="28" spans="1:13" ht="15" customHeight="1">
      <c r="A28" s="84">
        <f>SUM(C27:C28,F27:F28,I27:I28,L27:L28)</f>
        <v>1530</v>
      </c>
      <c r="B28" s="76"/>
      <c r="C28" s="50"/>
      <c r="D28" s="168"/>
      <c r="E28" s="76"/>
      <c r="F28" s="50"/>
      <c r="G28" s="168"/>
      <c r="H28" s="76"/>
      <c r="I28" s="50"/>
      <c r="J28" s="168"/>
      <c r="K28" s="76"/>
      <c r="L28" s="50"/>
      <c r="M28" s="168"/>
    </row>
    <row r="29" spans="1:13" ht="15" customHeight="1">
      <c r="A29" s="212" t="s">
        <v>152</v>
      </c>
      <c r="B29" s="110" t="s">
        <v>410</v>
      </c>
      <c r="C29" s="111">
        <v>850</v>
      </c>
      <c r="D29" s="169"/>
      <c r="E29" s="77"/>
      <c r="F29" s="52"/>
      <c r="G29" s="169"/>
      <c r="H29" s="110"/>
      <c r="I29" s="250"/>
      <c r="J29" s="169"/>
      <c r="K29" s="110" t="s">
        <v>107</v>
      </c>
      <c r="L29" s="111">
        <v>290</v>
      </c>
      <c r="M29" s="169"/>
    </row>
    <row r="30" spans="1:13" ht="15" customHeight="1">
      <c r="A30" s="84">
        <f>SUM(C29:C30,F29:F30,I29:I30,L29:L30)</f>
        <v>1140</v>
      </c>
      <c r="B30" s="76"/>
      <c r="C30" s="50"/>
      <c r="D30" s="168"/>
      <c r="E30" s="76"/>
      <c r="F30" s="50"/>
      <c r="G30" s="168"/>
      <c r="H30" s="76"/>
      <c r="I30" s="50"/>
      <c r="J30" s="168"/>
      <c r="K30" s="76"/>
      <c r="L30" s="50"/>
      <c r="M30" s="168"/>
    </row>
    <row r="31" spans="1:13" ht="15" customHeight="1">
      <c r="A31" s="371" t="s">
        <v>153</v>
      </c>
      <c r="B31" s="110" t="s">
        <v>324</v>
      </c>
      <c r="C31" s="111">
        <v>260</v>
      </c>
      <c r="D31" s="169"/>
      <c r="E31" s="110"/>
      <c r="F31" s="111"/>
      <c r="G31" s="169"/>
      <c r="H31" s="110" t="s">
        <v>418</v>
      </c>
      <c r="I31" s="111">
        <v>700</v>
      </c>
      <c r="J31" s="169"/>
      <c r="K31" s="70" t="s">
        <v>413</v>
      </c>
      <c r="L31" s="53">
        <v>240</v>
      </c>
      <c r="M31" s="166"/>
    </row>
    <row r="32" spans="1:13" ht="15" customHeight="1">
      <c r="A32" s="372"/>
      <c r="B32" s="70"/>
      <c r="C32" s="53"/>
      <c r="D32" s="166"/>
      <c r="E32" s="70"/>
      <c r="F32" s="53"/>
      <c r="G32" s="166"/>
      <c r="H32" s="70" t="s">
        <v>411</v>
      </c>
      <c r="I32" s="53">
        <v>940</v>
      </c>
      <c r="J32" s="166"/>
      <c r="K32" s="70" t="s">
        <v>414</v>
      </c>
      <c r="L32" s="53">
        <v>310</v>
      </c>
      <c r="M32" s="166"/>
    </row>
    <row r="33" spans="1:13" ht="15" customHeight="1">
      <c r="A33" s="84">
        <f>SUM(C31:C33,F31:F33,I31:I33,L31:L33)</f>
        <v>2450</v>
      </c>
      <c r="B33" s="144"/>
      <c r="C33" s="145"/>
      <c r="D33" s="167"/>
      <c r="E33" s="76"/>
      <c r="F33" s="50"/>
      <c r="G33" s="168"/>
      <c r="H33" s="76"/>
      <c r="I33" s="50"/>
      <c r="J33" s="168"/>
      <c r="K33" s="76"/>
      <c r="L33" s="6"/>
      <c r="M33" s="168"/>
    </row>
    <row r="34" spans="1:13" ht="15" customHeight="1">
      <c r="A34" s="371" t="s">
        <v>154</v>
      </c>
      <c r="B34" s="110" t="s">
        <v>419</v>
      </c>
      <c r="C34" s="111">
        <v>740</v>
      </c>
      <c r="D34" s="169"/>
      <c r="E34" s="110"/>
      <c r="F34" s="111"/>
      <c r="G34" s="169"/>
      <c r="H34" s="70" t="s">
        <v>422</v>
      </c>
      <c r="I34" s="53">
        <v>530</v>
      </c>
      <c r="J34" s="169"/>
      <c r="K34" s="110" t="s">
        <v>63</v>
      </c>
      <c r="L34" s="153">
        <v>340</v>
      </c>
      <c r="M34" s="169"/>
    </row>
    <row r="35" spans="1:13" ht="15" customHeight="1">
      <c r="A35" s="372"/>
      <c r="B35" s="70" t="s">
        <v>335</v>
      </c>
      <c r="C35" s="53">
        <v>230</v>
      </c>
      <c r="D35" s="166"/>
      <c r="E35" s="70"/>
      <c r="F35" s="53"/>
      <c r="G35" s="166"/>
      <c r="H35" s="70"/>
      <c r="I35" s="53"/>
      <c r="J35" s="166"/>
      <c r="K35" s="70" t="s">
        <v>328</v>
      </c>
      <c r="L35" s="53">
        <v>110</v>
      </c>
      <c r="M35" s="166"/>
    </row>
    <row r="36" spans="1:13" ht="15" customHeight="1">
      <c r="A36" s="372"/>
      <c r="B36" s="70"/>
      <c r="C36" s="53"/>
      <c r="D36" s="166"/>
      <c r="E36" s="70"/>
      <c r="F36" s="53"/>
      <c r="G36" s="166"/>
      <c r="H36" s="70"/>
      <c r="I36" s="53"/>
      <c r="J36" s="166"/>
      <c r="K36" s="70" t="s">
        <v>214</v>
      </c>
      <c r="L36" s="89">
        <v>200</v>
      </c>
      <c r="M36" s="166"/>
    </row>
    <row r="37" spans="1:13" ht="15" customHeight="1">
      <c r="A37" s="84">
        <f>SUM(C34:C37,F34:F37,I34:I37,L34:L37)</f>
        <v>2150</v>
      </c>
      <c r="B37" s="76"/>
      <c r="C37" s="50"/>
      <c r="D37" s="168"/>
      <c r="E37" s="76"/>
      <c r="F37" s="50"/>
      <c r="G37" s="168"/>
      <c r="H37" s="76"/>
      <c r="I37" s="50"/>
      <c r="J37" s="168"/>
      <c r="K37" s="76"/>
      <c r="L37" s="6"/>
      <c r="M37" s="168"/>
    </row>
    <row r="38" spans="1:13" ht="15" customHeight="1">
      <c r="A38" s="1"/>
      <c r="B38" s="54" t="s">
        <v>3</v>
      </c>
      <c r="C38" s="106">
        <f>SUM(C6:C37)</f>
        <v>12190</v>
      </c>
      <c r="D38" s="173">
        <f>SUM(D6:D37)</f>
        <v>0</v>
      </c>
      <c r="E38" s="54" t="s">
        <v>3</v>
      </c>
      <c r="F38" s="106">
        <f>SUM(F6:F37)</f>
        <v>14210</v>
      </c>
      <c r="G38" s="173">
        <f>SUM(G6:G37)</f>
        <v>0</v>
      </c>
      <c r="H38" s="54" t="s">
        <v>3</v>
      </c>
      <c r="I38" s="106">
        <f>SUM(I6:I37)</f>
        <v>13430</v>
      </c>
      <c r="J38" s="173">
        <f>SUM(J6:J37)</f>
        <v>0</v>
      </c>
      <c r="K38" s="54" t="s">
        <v>3</v>
      </c>
      <c r="L38" s="106">
        <f>SUM(L6:L37)</f>
        <v>5710</v>
      </c>
      <c r="M38" s="173">
        <f>SUM(M6:M37)</f>
        <v>0</v>
      </c>
    </row>
    <row r="39" spans="1:13" s="51" customFormat="1" ht="15" customHeight="1">
      <c r="A39" s="16"/>
      <c r="B39" s="81" t="s">
        <v>371</v>
      </c>
      <c r="C39" s="81"/>
      <c r="D39" s="81"/>
      <c r="E39" s="81"/>
      <c r="F39" s="81"/>
      <c r="G39" s="81"/>
      <c r="H39" s="81"/>
      <c r="I39" s="81"/>
      <c r="J39" s="81"/>
      <c r="K39" s="81"/>
      <c r="L39" s="81"/>
      <c r="M39" s="81"/>
    </row>
    <row r="40" spans="1:13" ht="15" customHeight="1">
      <c r="A40" s="1"/>
      <c r="B40" s="16" t="s">
        <v>452</v>
      </c>
      <c r="C40" s="21"/>
      <c r="D40" s="21"/>
      <c r="E40" s="21"/>
      <c r="F40" s="21"/>
      <c r="G40" s="16"/>
      <c r="H40" s="16"/>
      <c r="I40" s="16"/>
      <c r="J40" s="16"/>
      <c r="K40" s="205" t="s">
        <v>88</v>
      </c>
      <c r="L40" s="369">
        <f>I4</f>
        <v>0</v>
      </c>
      <c r="M40" s="370"/>
    </row>
    <row r="41" spans="1:13" ht="14.1" customHeight="1">
      <c r="A41" s="1"/>
      <c r="B41" s="57"/>
      <c r="G41" s="16"/>
      <c r="H41" s="16"/>
      <c r="I41" s="16"/>
      <c r="J41" s="16"/>
      <c r="K41" s="16"/>
      <c r="L41" s="16"/>
      <c r="M41" s="16"/>
    </row>
    <row r="42" spans="1:13" ht="14.1" customHeight="1">
      <c r="A42" s="1"/>
    </row>
    <row r="43" spans="1:13" ht="14.1" customHeight="1"/>
    <row r="44" spans="1:13" ht="14.1" customHeight="1"/>
    <row r="45" spans="1:13" ht="14.1" customHeight="1"/>
    <row r="46" spans="1:13" ht="14.1" customHeight="1"/>
    <row r="47" spans="1:13" ht="14.1" customHeight="1"/>
    <row r="48" spans="1:13" ht="14.1" customHeight="1">
      <c r="B48" s="51"/>
      <c r="G48" s="16"/>
      <c r="H48" s="16"/>
      <c r="I48" s="16"/>
      <c r="J48" s="16"/>
      <c r="K48" s="16"/>
      <c r="L48" s="16"/>
    </row>
    <row r="49" ht="14.1" customHeight="1"/>
    <row r="50" ht="14.1" customHeight="1"/>
    <row r="51" ht="14.1" customHeight="1"/>
    <row r="52" ht="14.1" customHeight="1"/>
    <row r="53" ht="14.1" customHeight="1"/>
    <row r="54" ht="14.1" customHeight="1"/>
    <row r="55" ht="14.1" customHeight="1"/>
    <row r="56" ht="14.1" customHeight="1"/>
    <row r="57" ht="15.75" customHeight="1"/>
    <row r="58" ht="15.75" customHeight="1"/>
    <row r="59" ht="15.75" customHeight="1"/>
  </sheetData>
  <mergeCells count="21">
    <mergeCell ref="K2:L2"/>
    <mergeCell ref="C1:G1"/>
    <mergeCell ref="C2:G2"/>
    <mergeCell ref="A34:A36"/>
    <mergeCell ref="A31:A32"/>
    <mergeCell ref="A1:B1"/>
    <mergeCell ref="A2:B2"/>
    <mergeCell ref="A22:A25"/>
    <mergeCell ref="A6:A12"/>
    <mergeCell ref="L40:M40"/>
    <mergeCell ref="A14:A17"/>
    <mergeCell ref="K5:M5"/>
    <mergeCell ref="A19:A20"/>
    <mergeCell ref="A4:B4"/>
    <mergeCell ref="G4:H4"/>
    <mergeCell ref="H5:J5"/>
    <mergeCell ref="I4:J4"/>
    <mergeCell ref="B5:D5"/>
    <mergeCell ref="E5:G5"/>
    <mergeCell ref="D4:E4"/>
    <mergeCell ref="H8:J8"/>
  </mergeCells>
  <phoneticPr fontId="3"/>
  <printOptions horizontalCentered="1"/>
  <pageMargins left="0.39370078740157483" right="0.19685039370078741" top="0.78740157480314965" bottom="0.39370078740157483" header="0.39370078740157483" footer="0.19685039370078741"/>
  <pageSetup paperSize="9" scale="92" orientation="landscape" horizontalDpi="300" verticalDpi="300" r:id="rId1"/>
  <headerFooter alignWithMargins="0">
    <oddHeader>&amp;C&amp;14下関エリア折込部数表</oddHeader>
    <oddFooter>&amp;R&amp;12株式会社毎日メディアサービス山口</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pageSetUpPr fitToPage="1"/>
  </sheetPr>
  <dimension ref="A1:P40"/>
  <sheetViews>
    <sheetView showZeros="0" zoomScaleNormal="100" workbookViewId="0">
      <selection sqref="A1:B1"/>
    </sheetView>
  </sheetViews>
  <sheetFormatPr defaultRowHeight="13.5"/>
  <cols>
    <col min="1" max="1" width="5.6328125" customWidth="1"/>
    <col min="2" max="2" width="7.6328125" customWidth="1"/>
    <col min="3" max="4" width="6.6328125" customWidth="1"/>
    <col min="5" max="5" width="7.6328125" customWidth="1"/>
    <col min="6" max="7" width="6.6328125" customWidth="1"/>
    <col min="8" max="8" width="7.6328125" customWidth="1"/>
    <col min="9" max="10" width="6.6328125" customWidth="1"/>
    <col min="11" max="11" width="7.6328125" customWidth="1"/>
    <col min="12" max="13" width="6.6328125" customWidth="1"/>
  </cols>
  <sheetData>
    <row r="1" spans="1:16" s="15" customFormat="1" ht="18" customHeight="1">
      <c r="A1" s="390" t="s">
        <v>89</v>
      </c>
      <c r="B1" s="391"/>
      <c r="C1" s="394"/>
      <c r="D1" s="395"/>
      <c r="E1" s="395"/>
      <c r="F1" s="395"/>
      <c r="G1" s="396"/>
      <c r="H1" s="210" t="s">
        <v>90</v>
      </c>
      <c r="I1" s="33"/>
      <c r="J1" s="247">
        <v>2026</v>
      </c>
      <c r="K1" s="248" t="s">
        <v>386</v>
      </c>
      <c r="L1" s="249" t="s">
        <v>387</v>
      </c>
      <c r="M1" s="246" t="s">
        <v>391</v>
      </c>
    </row>
    <row r="2" spans="1:16" s="15" customFormat="1" ht="18" customHeight="1">
      <c r="A2" s="390" t="s">
        <v>93</v>
      </c>
      <c r="B2" s="391"/>
      <c r="C2" s="394"/>
      <c r="D2" s="395"/>
      <c r="E2" s="395"/>
      <c r="F2" s="395"/>
      <c r="G2" s="396"/>
      <c r="H2" s="211" t="s">
        <v>94</v>
      </c>
      <c r="I2" s="209"/>
      <c r="J2" s="208" t="s">
        <v>91</v>
      </c>
      <c r="K2" s="385">
        <f>下関!K2</f>
        <v>0</v>
      </c>
      <c r="L2" s="386"/>
      <c r="M2" s="49" t="s">
        <v>92</v>
      </c>
    </row>
    <row r="3" spans="1:16" ht="15" customHeight="1">
      <c r="A3" s="1"/>
      <c r="B3" s="1"/>
      <c r="C3" s="1"/>
      <c r="D3" s="1"/>
      <c r="E3" s="1"/>
      <c r="F3" s="1"/>
      <c r="G3" s="1"/>
      <c r="H3" s="1"/>
      <c r="I3" s="1"/>
      <c r="J3" s="1"/>
      <c r="K3" s="1"/>
      <c r="L3" s="1"/>
      <c r="M3" s="206" t="s">
        <v>577</v>
      </c>
      <c r="N3" s="161"/>
      <c r="O3" s="161"/>
      <c r="P3" s="161"/>
    </row>
    <row r="4" spans="1:16" ht="15" customHeight="1">
      <c r="A4" s="376" t="s">
        <v>12</v>
      </c>
      <c r="B4" s="377"/>
      <c r="C4" s="7" t="s">
        <v>9</v>
      </c>
      <c r="D4" s="380">
        <f>SUM(C23,F23,I23,L23)</f>
        <v>29420</v>
      </c>
      <c r="E4" s="381"/>
      <c r="F4" s="86"/>
      <c r="G4" s="378" t="s">
        <v>145</v>
      </c>
      <c r="H4" s="378"/>
      <c r="I4" s="379">
        <f>SUM(D23,G23,J23,M23)</f>
        <v>0</v>
      </c>
      <c r="J4" s="379"/>
      <c r="K4" s="8"/>
      <c r="L4" s="8"/>
      <c r="M4" s="9"/>
    </row>
    <row r="5" spans="1:16" ht="15" customHeight="1">
      <c r="A5" s="83" t="s">
        <v>142</v>
      </c>
      <c r="B5" s="373" t="s">
        <v>6</v>
      </c>
      <c r="C5" s="374"/>
      <c r="D5" s="375"/>
      <c r="E5" s="373" t="s">
        <v>4</v>
      </c>
      <c r="F5" s="374"/>
      <c r="G5" s="375"/>
      <c r="H5" s="373" t="s">
        <v>5</v>
      </c>
      <c r="I5" s="374"/>
      <c r="J5" s="375"/>
      <c r="K5" s="373"/>
      <c r="L5" s="374"/>
      <c r="M5" s="375"/>
    </row>
    <row r="6" spans="1:16" ht="15" customHeight="1">
      <c r="A6" s="398" t="s">
        <v>147</v>
      </c>
      <c r="B6" s="78" t="s">
        <v>303</v>
      </c>
      <c r="C6" s="250" t="s">
        <v>582</v>
      </c>
      <c r="D6" s="176"/>
      <c r="E6" s="78" t="s">
        <v>309</v>
      </c>
      <c r="F6" s="52">
        <v>1010</v>
      </c>
      <c r="G6" s="176"/>
      <c r="H6" s="78" t="s">
        <v>64</v>
      </c>
      <c r="I6" s="113">
        <v>1100</v>
      </c>
      <c r="J6" s="165"/>
      <c r="K6" s="78"/>
      <c r="L6" s="121"/>
      <c r="M6" s="165"/>
    </row>
    <row r="7" spans="1:16" ht="15" customHeight="1">
      <c r="A7" s="372"/>
      <c r="B7" s="70" t="s">
        <v>583</v>
      </c>
      <c r="C7" s="53">
        <v>1740</v>
      </c>
      <c r="D7" s="177"/>
      <c r="E7" s="70" t="s">
        <v>310</v>
      </c>
      <c r="F7" s="53">
        <v>1110</v>
      </c>
      <c r="G7" s="177"/>
      <c r="H7" s="70" t="s">
        <v>68</v>
      </c>
      <c r="I7" s="53">
        <v>1640</v>
      </c>
      <c r="J7" s="177"/>
      <c r="K7" s="70"/>
      <c r="L7" s="122"/>
      <c r="M7" s="166"/>
    </row>
    <row r="8" spans="1:16" ht="15" customHeight="1">
      <c r="A8" s="372"/>
      <c r="B8" s="70" t="s">
        <v>304</v>
      </c>
      <c r="C8" s="163" t="s">
        <v>584</v>
      </c>
      <c r="D8" s="177"/>
      <c r="E8" s="70" t="s">
        <v>311</v>
      </c>
      <c r="F8" s="53">
        <v>1450</v>
      </c>
      <c r="G8" s="177"/>
      <c r="H8" s="70" t="s">
        <v>69</v>
      </c>
      <c r="I8" s="53">
        <v>890</v>
      </c>
      <c r="J8" s="177"/>
      <c r="K8" s="70"/>
      <c r="L8" s="122"/>
      <c r="M8" s="166"/>
    </row>
    <row r="9" spans="1:16" ht="15" customHeight="1">
      <c r="A9" s="372"/>
      <c r="B9" s="70" t="s">
        <v>585</v>
      </c>
      <c r="C9" s="53">
        <v>1920</v>
      </c>
      <c r="D9" s="177"/>
      <c r="E9" s="70" t="s">
        <v>312</v>
      </c>
      <c r="F9" s="53">
        <v>730</v>
      </c>
      <c r="G9" s="177"/>
      <c r="H9" s="70" t="s">
        <v>101</v>
      </c>
      <c r="I9" s="53">
        <v>880</v>
      </c>
      <c r="J9" s="177"/>
      <c r="K9" s="70"/>
      <c r="L9" s="122"/>
      <c r="M9" s="166"/>
    </row>
    <row r="10" spans="1:16" ht="15" customHeight="1">
      <c r="A10" s="372"/>
      <c r="B10" s="70" t="s">
        <v>305</v>
      </c>
      <c r="C10" s="53">
        <v>1040</v>
      </c>
      <c r="D10" s="177"/>
      <c r="E10" s="70" t="s">
        <v>313</v>
      </c>
      <c r="F10" s="53">
        <v>1220</v>
      </c>
      <c r="G10" s="177"/>
      <c r="H10" s="70" t="s">
        <v>71</v>
      </c>
      <c r="I10" s="53">
        <v>1160</v>
      </c>
      <c r="J10" s="177"/>
      <c r="K10" s="70"/>
      <c r="L10" s="122"/>
      <c r="M10" s="166"/>
    </row>
    <row r="11" spans="1:16" ht="15" customHeight="1">
      <c r="A11" s="372"/>
      <c r="B11" s="70" t="s">
        <v>438</v>
      </c>
      <c r="C11" s="53">
        <v>220</v>
      </c>
      <c r="D11" s="177"/>
      <c r="E11" s="70" t="s">
        <v>314</v>
      </c>
      <c r="F11" s="53">
        <v>1660</v>
      </c>
      <c r="G11" s="177"/>
      <c r="H11" s="70" t="s">
        <v>428</v>
      </c>
      <c r="I11" s="53">
        <v>2360</v>
      </c>
      <c r="J11" s="177"/>
      <c r="K11" s="70"/>
      <c r="L11" s="122"/>
      <c r="M11" s="166"/>
    </row>
    <row r="12" spans="1:16" ht="15" customHeight="1">
      <c r="A12" s="372"/>
      <c r="B12" s="70" t="s">
        <v>306</v>
      </c>
      <c r="C12" s="53">
        <v>320</v>
      </c>
      <c r="D12" s="177"/>
      <c r="E12" s="70" t="s">
        <v>557</v>
      </c>
      <c r="F12" s="53">
        <v>2450</v>
      </c>
      <c r="G12" s="177"/>
      <c r="H12" s="70" t="s">
        <v>66</v>
      </c>
      <c r="I12" s="53">
        <v>740</v>
      </c>
      <c r="J12" s="177"/>
      <c r="K12" s="70"/>
      <c r="L12" s="122"/>
      <c r="M12" s="166"/>
    </row>
    <row r="13" spans="1:16" ht="15" customHeight="1">
      <c r="A13" s="372"/>
      <c r="B13" s="70" t="s">
        <v>307</v>
      </c>
      <c r="C13" s="53">
        <v>370</v>
      </c>
      <c r="D13" s="177"/>
      <c r="E13" s="70" t="s">
        <v>315</v>
      </c>
      <c r="F13" s="53">
        <v>110</v>
      </c>
      <c r="G13" s="177"/>
      <c r="H13" s="70" t="s">
        <v>67</v>
      </c>
      <c r="I13" s="53">
        <v>830</v>
      </c>
      <c r="J13" s="177"/>
      <c r="K13" s="70"/>
      <c r="L13" s="122"/>
      <c r="M13" s="166"/>
    </row>
    <row r="14" spans="1:16" ht="15" customHeight="1">
      <c r="A14" s="372"/>
      <c r="B14" s="70" t="s">
        <v>308</v>
      </c>
      <c r="C14" s="53">
        <v>120</v>
      </c>
      <c r="D14" s="177"/>
      <c r="E14" s="70"/>
      <c r="F14" s="53"/>
      <c r="G14" s="177"/>
      <c r="H14" s="70" t="s">
        <v>72</v>
      </c>
      <c r="I14" s="53">
        <v>2420</v>
      </c>
      <c r="J14" s="177"/>
      <c r="K14" s="70"/>
      <c r="L14" s="122"/>
      <c r="M14" s="166"/>
    </row>
    <row r="15" spans="1:16" ht="15" customHeight="1">
      <c r="A15" s="372"/>
      <c r="B15" s="70"/>
      <c r="C15" s="53"/>
      <c r="D15" s="177"/>
      <c r="E15" s="70"/>
      <c r="F15" s="53"/>
      <c r="G15" s="177"/>
      <c r="H15" s="70" t="s">
        <v>14</v>
      </c>
      <c r="I15" s="53">
        <v>1290</v>
      </c>
      <c r="J15" s="177"/>
      <c r="K15" s="70"/>
      <c r="L15" s="122"/>
      <c r="M15" s="166"/>
    </row>
    <row r="16" spans="1:16" ht="15" customHeight="1">
      <c r="A16" s="372"/>
      <c r="B16" s="70"/>
      <c r="C16" s="53"/>
      <c r="D16" s="177"/>
      <c r="E16" s="70"/>
      <c r="F16" s="105"/>
      <c r="G16" s="177"/>
      <c r="H16" s="144"/>
      <c r="I16" s="145"/>
      <c r="J16" s="177"/>
      <c r="K16" s="70"/>
      <c r="L16" s="122"/>
      <c r="M16" s="166"/>
    </row>
    <row r="17" spans="1:13" ht="15" customHeight="1">
      <c r="A17" s="372"/>
      <c r="B17" s="70"/>
      <c r="C17" s="53"/>
      <c r="D17" s="177"/>
      <c r="E17" s="70"/>
      <c r="F17" s="53"/>
      <c r="G17" s="177"/>
      <c r="H17" s="144"/>
      <c r="I17" s="145"/>
      <c r="J17" s="177"/>
      <c r="K17" s="70"/>
      <c r="L17" s="122"/>
      <c r="M17" s="166"/>
    </row>
    <row r="18" spans="1:13" ht="15" customHeight="1">
      <c r="A18" s="88">
        <f>SUM(C6:C18,F6:F18,I6:I18,L6:L18)</f>
        <v>28780</v>
      </c>
      <c r="B18" s="76"/>
      <c r="C18" s="50"/>
      <c r="D18" s="178"/>
      <c r="E18" s="70"/>
      <c r="F18" s="53"/>
      <c r="G18" s="178"/>
      <c r="H18" s="144"/>
      <c r="I18" s="145"/>
      <c r="J18" s="178"/>
      <c r="K18" s="76"/>
      <c r="L18" s="123"/>
      <c r="M18" s="168"/>
    </row>
    <row r="19" spans="1:13" ht="15" customHeight="1">
      <c r="A19" s="371" t="s">
        <v>148</v>
      </c>
      <c r="B19" s="110" t="s">
        <v>316</v>
      </c>
      <c r="C19" s="111">
        <v>370</v>
      </c>
      <c r="D19" s="179"/>
      <c r="E19" s="110"/>
      <c r="F19" s="111"/>
      <c r="G19" s="179"/>
      <c r="H19" s="110"/>
      <c r="I19" s="111"/>
      <c r="J19" s="179"/>
      <c r="K19" s="110"/>
      <c r="L19" s="194"/>
      <c r="M19" s="169"/>
    </row>
    <row r="20" spans="1:13" ht="15" customHeight="1">
      <c r="A20" s="372"/>
      <c r="B20" s="70" t="s">
        <v>317</v>
      </c>
      <c r="C20" s="53">
        <v>170</v>
      </c>
      <c r="D20" s="177"/>
      <c r="E20" s="70"/>
      <c r="F20" s="53"/>
      <c r="G20" s="177"/>
      <c r="H20" s="70"/>
      <c r="I20" s="53"/>
      <c r="J20" s="177"/>
      <c r="K20" s="70"/>
      <c r="L20" s="122"/>
      <c r="M20" s="166"/>
    </row>
    <row r="21" spans="1:13" ht="15" customHeight="1">
      <c r="A21" s="372"/>
      <c r="B21" s="70" t="s">
        <v>318</v>
      </c>
      <c r="C21" s="53">
        <v>100</v>
      </c>
      <c r="D21" s="177"/>
      <c r="E21" s="144"/>
      <c r="F21" s="145"/>
      <c r="G21" s="182"/>
      <c r="H21" s="144"/>
      <c r="I21" s="145"/>
      <c r="J21" s="182"/>
      <c r="K21" s="144"/>
      <c r="L21" s="193"/>
      <c r="M21" s="167"/>
    </row>
    <row r="22" spans="1:13" ht="15" customHeight="1">
      <c r="A22" s="88">
        <f>SUM(C19:C22,F19:F22,I19:I22,L19:L22)</f>
        <v>640</v>
      </c>
      <c r="B22" s="76"/>
      <c r="C22" s="50"/>
      <c r="D22" s="178"/>
      <c r="E22" s="76"/>
      <c r="F22" s="50"/>
      <c r="G22" s="178"/>
      <c r="H22" s="76"/>
      <c r="I22" s="50"/>
      <c r="J22" s="178"/>
      <c r="K22" s="76"/>
      <c r="L22" s="123"/>
      <c r="M22" s="168"/>
    </row>
    <row r="23" spans="1:13" ht="15" customHeight="1">
      <c r="A23" s="1"/>
      <c r="B23" s="55" t="s">
        <v>60</v>
      </c>
      <c r="C23" s="106">
        <f>SUM(C6:C22)</f>
        <v>6370</v>
      </c>
      <c r="D23" s="180">
        <f>SUM(D6:D22)</f>
        <v>0</v>
      </c>
      <c r="E23" s="54" t="s">
        <v>60</v>
      </c>
      <c r="F23" s="106">
        <f>SUM(F6:F22)</f>
        <v>9740</v>
      </c>
      <c r="G23" s="180">
        <f>SUM(G6:G22)</f>
        <v>0</v>
      </c>
      <c r="H23" s="54" t="s">
        <v>60</v>
      </c>
      <c r="I23" s="106">
        <f>SUM(I6:I22)</f>
        <v>13310</v>
      </c>
      <c r="J23" s="180">
        <f>SUM(J6:J22)</f>
        <v>0</v>
      </c>
      <c r="K23" s="54"/>
      <c r="L23" s="195"/>
      <c r="M23" s="173"/>
    </row>
    <row r="24" spans="1:13" ht="15" customHeight="1">
      <c r="A24" s="376" t="s">
        <v>87</v>
      </c>
      <c r="B24" s="377"/>
      <c r="C24" s="10" t="s">
        <v>9</v>
      </c>
      <c r="D24" s="380">
        <f>SUM(C33,F33,I33,L33)</f>
        <v>10730</v>
      </c>
      <c r="E24" s="380"/>
      <c r="F24" s="87"/>
      <c r="G24" s="378" t="s">
        <v>146</v>
      </c>
      <c r="H24" s="378"/>
      <c r="I24" s="379">
        <f>SUM(D33,G33,J33,M33)</f>
        <v>0</v>
      </c>
      <c r="J24" s="379"/>
      <c r="K24" s="8"/>
      <c r="L24" s="8"/>
      <c r="M24" s="9"/>
    </row>
    <row r="25" spans="1:13" ht="15" customHeight="1">
      <c r="A25" s="83" t="s">
        <v>142</v>
      </c>
      <c r="B25" s="397" t="s">
        <v>6</v>
      </c>
      <c r="C25" s="374"/>
      <c r="D25" s="375"/>
      <c r="E25" s="373" t="s">
        <v>4</v>
      </c>
      <c r="F25" s="374"/>
      <c r="G25" s="375"/>
      <c r="H25" s="373" t="s">
        <v>5</v>
      </c>
      <c r="I25" s="374"/>
      <c r="J25" s="375"/>
      <c r="K25" s="373"/>
      <c r="L25" s="374"/>
      <c r="M25" s="375"/>
    </row>
    <row r="26" spans="1:13" ht="15" customHeight="1">
      <c r="A26" s="398" t="s">
        <v>149</v>
      </c>
      <c r="B26" s="77" t="s">
        <v>434</v>
      </c>
      <c r="C26" s="52">
        <v>840</v>
      </c>
      <c r="D26" s="181"/>
      <c r="E26" s="70" t="s">
        <v>319</v>
      </c>
      <c r="F26" s="53">
        <v>1940</v>
      </c>
      <c r="G26" s="181"/>
      <c r="H26" s="70" t="s">
        <v>15</v>
      </c>
      <c r="I26" s="53">
        <v>1810</v>
      </c>
      <c r="J26" s="181"/>
      <c r="K26" s="77"/>
      <c r="L26" s="121"/>
      <c r="M26" s="181"/>
    </row>
    <row r="27" spans="1:13" ht="15" customHeight="1">
      <c r="A27" s="372"/>
      <c r="B27" s="144" t="s">
        <v>336</v>
      </c>
      <c r="C27" s="145">
        <v>1020</v>
      </c>
      <c r="D27" s="177"/>
      <c r="E27" s="70"/>
      <c r="F27" s="53"/>
      <c r="G27" s="177"/>
      <c r="H27" s="144" t="s">
        <v>16</v>
      </c>
      <c r="I27" s="145">
        <v>1610</v>
      </c>
      <c r="J27" s="177"/>
      <c r="K27" s="35"/>
      <c r="L27" s="122"/>
      <c r="M27" s="177"/>
    </row>
    <row r="28" spans="1:13" ht="15" customHeight="1">
      <c r="A28" s="372"/>
      <c r="B28" s="144"/>
      <c r="C28" s="145"/>
      <c r="D28" s="182"/>
      <c r="E28" s="154"/>
      <c r="F28" s="152"/>
      <c r="G28" s="182"/>
      <c r="H28" s="144"/>
      <c r="I28" s="145"/>
      <c r="J28" s="182"/>
      <c r="K28" s="147"/>
      <c r="L28" s="193"/>
      <c r="M28" s="182"/>
    </row>
    <row r="29" spans="1:13" ht="15" customHeight="1">
      <c r="A29" s="88">
        <f>SUM(C26:C29,F26:F29,I26:I29,L26:L29)</f>
        <v>7220</v>
      </c>
      <c r="B29" s="76"/>
      <c r="C29" s="50"/>
      <c r="D29" s="178"/>
      <c r="E29" s="138"/>
      <c r="F29" s="109"/>
      <c r="G29" s="178"/>
      <c r="H29" s="76"/>
      <c r="I29" s="50"/>
      <c r="J29" s="178"/>
      <c r="K29" s="73"/>
      <c r="L29" s="123"/>
      <c r="M29" s="178"/>
    </row>
    <row r="30" spans="1:13" ht="15" customHeight="1">
      <c r="A30" s="371" t="s">
        <v>150</v>
      </c>
      <c r="B30" s="110"/>
      <c r="C30" s="111"/>
      <c r="D30" s="179"/>
      <c r="E30" s="110"/>
      <c r="F30" s="111"/>
      <c r="G30" s="179"/>
      <c r="H30" s="110" t="s">
        <v>449</v>
      </c>
      <c r="I30" s="111">
        <v>2010</v>
      </c>
      <c r="J30" s="179"/>
      <c r="K30" s="92"/>
      <c r="L30" s="194"/>
      <c r="M30" s="179"/>
    </row>
    <row r="31" spans="1:13" ht="15" customHeight="1">
      <c r="A31" s="372"/>
      <c r="B31" s="70"/>
      <c r="C31" s="53"/>
      <c r="D31" s="177"/>
      <c r="E31" s="70"/>
      <c r="F31" s="53"/>
      <c r="G31" s="177"/>
      <c r="H31" s="35" t="s">
        <v>450</v>
      </c>
      <c r="I31" s="53">
        <v>1500</v>
      </c>
      <c r="J31" s="177"/>
      <c r="K31" s="35"/>
      <c r="L31" s="122"/>
      <c r="M31" s="177"/>
    </row>
    <row r="32" spans="1:13" ht="15" customHeight="1">
      <c r="A32" s="88">
        <f>SUM(C30:C32,F30:F32,I30:I32,L30:L32)</f>
        <v>3510</v>
      </c>
      <c r="B32" s="76"/>
      <c r="C32" s="50"/>
      <c r="D32" s="178"/>
      <c r="E32" s="76"/>
      <c r="F32" s="50"/>
      <c r="G32" s="178"/>
      <c r="H32" s="76"/>
      <c r="I32" s="50"/>
      <c r="J32" s="178"/>
      <c r="K32" s="73"/>
      <c r="L32" s="123"/>
      <c r="M32" s="178"/>
    </row>
    <row r="33" spans="1:13" ht="15" customHeight="1">
      <c r="A33" s="1"/>
      <c r="B33" s="54" t="s">
        <v>60</v>
      </c>
      <c r="C33" s="106">
        <f>SUM(C26:C32)</f>
        <v>1860</v>
      </c>
      <c r="D33" s="180">
        <f>SUM(D26:D32)</f>
        <v>0</v>
      </c>
      <c r="E33" s="48" t="s">
        <v>60</v>
      </c>
      <c r="F33" s="106">
        <f>SUM(F26:F32)</f>
        <v>1940</v>
      </c>
      <c r="G33" s="180">
        <f>SUM(G26:G32)</f>
        <v>0</v>
      </c>
      <c r="H33" s="48" t="s">
        <v>60</v>
      </c>
      <c r="I33" s="106">
        <f>SUM(I26:I32)</f>
        <v>6930</v>
      </c>
      <c r="J33" s="180">
        <f>SUM(J26:J32)</f>
        <v>0</v>
      </c>
      <c r="K33" s="48"/>
      <c r="L33" s="195"/>
      <c r="M33" s="173"/>
    </row>
    <row r="34" spans="1:13" ht="15" customHeight="1">
      <c r="A34" s="1"/>
      <c r="B34" s="81" t="s">
        <v>371</v>
      </c>
      <c r="C34" s="81"/>
      <c r="D34" s="81"/>
      <c r="E34" s="81"/>
      <c r="F34" s="81"/>
      <c r="G34" s="81"/>
      <c r="H34" s="81"/>
      <c r="I34" s="14"/>
      <c r="J34" s="14"/>
      <c r="K34" s="1"/>
      <c r="L34" s="14"/>
      <c r="M34" s="14"/>
    </row>
    <row r="35" spans="1:13" ht="15" customHeight="1">
      <c r="A35" s="1"/>
      <c r="B35" s="16" t="s">
        <v>285</v>
      </c>
      <c r="C35" s="14"/>
      <c r="D35" s="14"/>
      <c r="E35" s="1"/>
      <c r="F35" s="14"/>
      <c r="G35" s="14"/>
      <c r="H35" s="1"/>
      <c r="I35" s="14"/>
      <c r="J35" s="14"/>
      <c r="K35" s="1"/>
      <c r="L35" s="14"/>
      <c r="M35" s="14"/>
    </row>
    <row r="36" spans="1:13" ht="15" customHeight="1">
      <c r="A36" s="1"/>
      <c r="B36" s="16" t="s">
        <v>452</v>
      </c>
      <c r="C36" s="14"/>
      <c r="D36" s="14"/>
      <c r="E36" s="1"/>
      <c r="F36" s="14"/>
      <c r="G36" s="14"/>
      <c r="H36" s="1"/>
      <c r="I36" s="14"/>
      <c r="J36" s="14"/>
      <c r="K36" s="205" t="s">
        <v>88</v>
      </c>
      <c r="L36" s="369">
        <f>I4+I24</f>
        <v>0</v>
      </c>
      <c r="M36" s="399"/>
    </row>
    <row r="37" spans="1:13" ht="14.1" customHeight="1">
      <c r="A37" s="1"/>
      <c r="B37" s="56"/>
      <c r="C37" s="21"/>
      <c r="D37" s="21"/>
      <c r="E37" s="21"/>
      <c r="F37" s="21"/>
      <c r="G37" s="16"/>
      <c r="H37" s="16"/>
      <c r="I37" s="16"/>
      <c r="J37" s="14"/>
      <c r="K37" s="1"/>
      <c r="L37" s="14"/>
      <c r="M37" s="14"/>
    </row>
    <row r="38" spans="1:13" ht="14.1" customHeight="1">
      <c r="A38" s="1"/>
      <c r="B38" s="16"/>
      <c r="C38" s="14"/>
      <c r="D38" s="14"/>
      <c r="E38" s="1"/>
      <c r="F38" s="14"/>
      <c r="G38" s="14"/>
      <c r="H38" s="1"/>
      <c r="I38" s="14"/>
      <c r="J38" s="14"/>
      <c r="K38" s="1"/>
      <c r="L38" s="14"/>
      <c r="M38" s="14"/>
    </row>
    <row r="39" spans="1:13">
      <c r="B39" s="16"/>
      <c r="C39" s="21"/>
      <c r="D39" s="21"/>
      <c r="E39" s="21"/>
      <c r="F39" s="21"/>
      <c r="G39" s="16"/>
      <c r="H39" s="16"/>
      <c r="I39" s="16"/>
      <c r="J39" s="16"/>
      <c r="K39" s="16"/>
      <c r="L39" s="16"/>
    </row>
    <row r="40" spans="1:13">
      <c r="B40" s="51"/>
      <c r="G40" s="16"/>
      <c r="H40" s="16"/>
      <c r="I40" s="16"/>
      <c r="J40" s="16"/>
      <c r="K40" s="16"/>
      <c r="L40" s="16"/>
    </row>
  </sheetData>
  <mergeCells count="26">
    <mergeCell ref="G24:H24"/>
    <mergeCell ref="E5:G5"/>
    <mergeCell ref="K5:M5"/>
    <mergeCell ref="H5:J5"/>
    <mergeCell ref="H25:J25"/>
    <mergeCell ref="K2:L2"/>
    <mergeCell ref="K25:M25"/>
    <mergeCell ref="I4:J4"/>
    <mergeCell ref="L36:M36"/>
    <mergeCell ref="I24:J24"/>
    <mergeCell ref="C1:G1"/>
    <mergeCell ref="C2:G2"/>
    <mergeCell ref="A30:A31"/>
    <mergeCell ref="D4:E4"/>
    <mergeCell ref="E25:G25"/>
    <mergeCell ref="B25:D25"/>
    <mergeCell ref="D24:E24"/>
    <mergeCell ref="A24:B24"/>
    <mergeCell ref="A4:B4"/>
    <mergeCell ref="A19:A21"/>
    <mergeCell ref="A1:B1"/>
    <mergeCell ref="A2:B2"/>
    <mergeCell ref="B5:D5"/>
    <mergeCell ref="A6:A17"/>
    <mergeCell ref="A26:A28"/>
    <mergeCell ref="G4:H4"/>
  </mergeCells>
  <phoneticPr fontId="3"/>
  <printOptions horizontalCentered="1"/>
  <pageMargins left="0.39370078740157483" right="0.19685039370078741" top="0.78740157480314965" bottom="0.39370078740157483" header="0.39370078740157483" footer="0.19685039370078741"/>
  <pageSetup paperSize="9" orientation="landscape" horizontalDpi="300" verticalDpi="300" r:id="rId1"/>
  <headerFooter alignWithMargins="0">
    <oddHeader>&amp;C&amp;14宇部エリア折込部数表</oddHeader>
    <oddFooter>&amp;R&amp;10株式会社毎日メディアサービス山口</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pageSetUpPr fitToPage="1"/>
  </sheetPr>
  <dimension ref="A1:M23"/>
  <sheetViews>
    <sheetView showZeros="0" zoomScaleNormal="100" workbookViewId="0">
      <selection sqref="A1:B1"/>
    </sheetView>
  </sheetViews>
  <sheetFormatPr defaultRowHeight="13.5"/>
  <cols>
    <col min="1" max="1" width="5.6328125" customWidth="1"/>
    <col min="2" max="2" width="7.6328125" customWidth="1"/>
    <col min="3" max="4" width="6.6328125" customWidth="1"/>
    <col min="5" max="5" width="7.6328125" customWidth="1"/>
    <col min="6" max="7" width="6.6328125" customWidth="1"/>
    <col min="8" max="8" width="7.6328125" customWidth="1"/>
    <col min="9" max="10" width="6.6328125" customWidth="1"/>
    <col min="11" max="11" width="7.6328125" customWidth="1"/>
    <col min="12" max="13" width="6.6328125" customWidth="1"/>
  </cols>
  <sheetData>
    <row r="1" spans="1:13" s="15" customFormat="1" ht="18" customHeight="1">
      <c r="A1" s="390" t="s">
        <v>89</v>
      </c>
      <c r="B1" s="391"/>
      <c r="C1" s="394"/>
      <c r="D1" s="395"/>
      <c r="E1" s="395"/>
      <c r="F1" s="395"/>
      <c r="G1" s="396"/>
      <c r="H1" s="210" t="s">
        <v>90</v>
      </c>
      <c r="I1" s="33"/>
      <c r="J1" s="247">
        <v>2026</v>
      </c>
      <c r="K1" s="248" t="s">
        <v>386</v>
      </c>
      <c r="L1" s="249" t="s">
        <v>387</v>
      </c>
      <c r="M1" s="246" t="s">
        <v>391</v>
      </c>
    </row>
    <row r="2" spans="1:13" s="15" customFormat="1" ht="18" customHeight="1">
      <c r="A2" s="390" t="s">
        <v>93</v>
      </c>
      <c r="B2" s="391"/>
      <c r="C2" s="394"/>
      <c r="D2" s="395"/>
      <c r="E2" s="395"/>
      <c r="F2" s="395"/>
      <c r="G2" s="396"/>
      <c r="H2" s="211" t="s">
        <v>94</v>
      </c>
      <c r="I2" s="209"/>
      <c r="J2" s="208" t="s">
        <v>91</v>
      </c>
      <c r="K2" s="385">
        <f>下関!K2</f>
        <v>0</v>
      </c>
      <c r="L2" s="386"/>
      <c r="M2" s="49" t="s">
        <v>92</v>
      </c>
    </row>
    <row r="3" spans="1:13" ht="15" customHeight="1">
      <c r="A3" s="15"/>
      <c r="B3" s="15"/>
      <c r="C3" s="15"/>
      <c r="D3" s="15"/>
      <c r="E3" s="15"/>
      <c r="F3" s="15"/>
      <c r="G3" s="15"/>
      <c r="H3" s="15"/>
      <c r="I3" s="15"/>
      <c r="J3" s="15"/>
      <c r="K3" s="15"/>
      <c r="L3" s="15"/>
      <c r="M3" s="206" t="s">
        <v>577</v>
      </c>
    </row>
    <row r="4" spans="1:13" ht="15" customHeight="1">
      <c r="A4" s="376" t="s">
        <v>17</v>
      </c>
      <c r="B4" s="377"/>
      <c r="C4" s="10" t="s">
        <v>9</v>
      </c>
      <c r="D4" s="380">
        <f>SUM(C18,F18,I18,L18)</f>
        <v>4360</v>
      </c>
      <c r="E4" s="381"/>
      <c r="F4" s="86"/>
      <c r="G4" s="378" t="s">
        <v>145</v>
      </c>
      <c r="H4" s="378"/>
      <c r="I4" s="379">
        <f>SUM(D18,G18,J18,M18)</f>
        <v>0</v>
      </c>
      <c r="J4" s="379"/>
      <c r="K4" s="11"/>
      <c r="L4" s="11"/>
      <c r="M4" s="12"/>
    </row>
    <row r="5" spans="1:13" ht="15" customHeight="1">
      <c r="A5" s="83" t="s">
        <v>142</v>
      </c>
      <c r="B5" s="373" t="s">
        <v>6</v>
      </c>
      <c r="C5" s="374"/>
      <c r="D5" s="375"/>
      <c r="E5" s="373" t="s">
        <v>4</v>
      </c>
      <c r="F5" s="374"/>
      <c r="G5" s="375"/>
      <c r="H5" s="373" t="s">
        <v>5</v>
      </c>
      <c r="I5" s="374"/>
      <c r="J5" s="374"/>
      <c r="K5" s="373" t="s">
        <v>48</v>
      </c>
      <c r="L5" s="374"/>
      <c r="M5" s="375"/>
    </row>
    <row r="6" spans="1:13" ht="15" customHeight="1">
      <c r="A6" s="398" t="s">
        <v>156</v>
      </c>
      <c r="B6" s="74" t="s">
        <v>437</v>
      </c>
      <c r="C6" s="119">
        <v>260</v>
      </c>
      <c r="D6" s="181"/>
      <c r="E6" s="148"/>
      <c r="F6" s="118"/>
      <c r="G6" s="181"/>
      <c r="H6" s="74" t="s">
        <v>416</v>
      </c>
      <c r="I6" s="119">
        <v>1550</v>
      </c>
      <c r="J6" s="185"/>
      <c r="K6" s="74" t="s">
        <v>220</v>
      </c>
      <c r="L6" s="118">
        <v>490</v>
      </c>
      <c r="M6" s="174"/>
    </row>
    <row r="7" spans="1:13" ht="15" customHeight="1">
      <c r="A7" s="372"/>
      <c r="B7" s="74" t="s">
        <v>423</v>
      </c>
      <c r="C7" s="119">
        <v>450</v>
      </c>
      <c r="D7" s="183"/>
      <c r="E7" s="74"/>
      <c r="F7" s="119"/>
      <c r="G7" s="166"/>
      <c r="H7" s="75"/>
      <c r="I7" s="122"/>
      <c r="J7" s="183"/>
      <c r="K7" s="116" t="s">
        <v>406</v>
      </c>
      <c r="L7" s="119">
        <v>60</v>
      </c>
      <c r="M7" s="166"/>
    </row>
    <row r="8" spans="1:13" ht="15" customHeight="1">
      <c r="A8" s="372"/>
      <c r="B8" s="74" t="s">
        <v>439</v>
      </c>
      <c r="C8" s="122">
        <v>50</v>
      </c>
      <c r="D8" s="183"/>
      <c r="E8" s="74"/>
      <c r="F8" s="122"/>
      <c r="G8" s="166"/>
      <c r="H8" s="75"/>
      <c r="I8" s="122"/>
      <c r="J8" s="183"/>
      <c r="K8" s="116" t="s">
        <v>408</v>
      </c>
      <c r="L8" s="119">
        <v>280</v>
      </c>
      <c r="M8" s="166"/>
    </row>
    <row r="9" spans="1:13" ht="15" customHeight="1">
      <c r="A9" s="372"/>
      <c r="B9" s="74"/>
      <c r="C9" s="122"/>
      <c r="D9" s="183"/>
      <c r="E9" s="74"/>
      <c r="F9" s="122"/>
      <c r="G9" s="166"/>
      <c r="H9" s="75"/>
      <c r="I9" s="122"/>
      <c r="J9" s="183"/>
      <c r="K9" s="116" t="s">
        <v>436</v>
      </c>
      <c r="L9" s="119">
        <v>20</v>
      </c>
      <c r="M9" s="166"/>
    </row>
    <row r="10" spans="1:13" ht="15" customHeight="1">
      <c r="A10" s="88">
        <f>SUM(C6:C10,F6:F10,I6:I10,L6:L10)</f>
        <v>3160</v>
      </c>
      <c r="B10" s="76"/>
      <c r="C10" s="126"/>
      <c r="D10" s="178"/>
      <c r="E10" s="79"/>
      <c r="F10" s="120"/>
      <c r="G10" s="178"/>
      <c r="H10" s="79"/>
      <c r="I10" s="123"/>
      <c r="J10" s="175"/>
      <c r="K10" s="117"/>
      <c r="L10" s="6"/>
      <c r="M10" s="168"/>
    </row>
    <row r="11" spans="1:13" ht="15" customHeight="1">
      <c r="A11" s="398" t="s">
        <v>157</v>
      </c>
      <c r="B11" s="77" t="s">
        <v>301</v>
      </c>
      <c r="C11" s="89">
        <v>300</v>
      </c>
      <c r="D11" s="181"/>
      <c r="E11" s="77"/>
      <c r="F11" s="124"/>
      <c r="G11" s="174"/>
      <c r="H11" s="98"/>
      <c r="I11" s="4"/>
      <c r="J11" s="174"/>
      <c r="K11" s="77"/>
      <c r="L11" s="4"/>
      <c r="M11" s="174"/>
    </row>
    <row r="12" spans="1:13" ht="15" customHeight="1">
      <c r="A12" s="372"/>
      <c r="B12" s="70" t="s">
        <v>546</v>
      </c>
      <c r="C12" s="53">
        <v>150</v>
      </c>
      <c r="D12" s="177"/>
      <c r="E12" s="70"/>
      <c r="F12" s="125"/>
      <c r="G12" s="166"/>
      <c r="H12" s="116"/>
      <c r="I12" s="5"/>
      <c r="J12" s="166"/>
      <c r="K12" s="70"/>
      <c r="L12" s="5"/>
      <c r="M12" s="166"/>
    </row>
    <row r="13" spans="1:13" ht="15" customHeight="1">
      <c r="A13" s="88">
        <f>SUM(C11:C13,F11:F13,I11:I13,L11:L13)</f>
        <v>450</v>
      </c>
      <c r="B13" s="76"/>
      <c r="C13" s="126"/>
      <c r="D13" s="178"/>
      <c r="E13" s="76"/>
      <c r="F13" s="126"/>
      <c r="G13" s="168"/>
      <c r="H13" s="117"/>
      <c r="I13" s="6"/>
      <c r="J13" s="168"/>
      <c r="K13" s="76"/>
      <c r="L13" s="6"/>
      <c r="M13" s="168"/>
    </row>
    <row r="14" spans="1:13" ht="15" customHeight="1">
      <c r="A14" s="371" t="s">
        <v>158</v>
      </c>
      <c r="B14" s="110" t="s">
        <v>549</v>
      </c>
      <c r="C14" s="111">
        <v>100</v>
      </c>
      <c r="D14" s="179"/>
      <c r="E14" s="110" t="s">
        <v>221</v>
      </c>
      <c r="F14" s="139">
        <v>80</v>
      </c>
      <c r="G14" s="169"/>
      <c r="H14" s="99"/>
      <c r="I14" s="112"/>
      <c r="J14" s="169"/>
      <c r="K14" s="110" t="s">
        <v>221</v>
      </c>
      <c r="L14" s="139">
        <v>110</v>
      </c>
      <c r="M14" s="169"/>
    </row>
    <row r="15" spans="1:13" ht="15" customHeight="1">
      <c r="A15" s="372"/>
      <c r="B15" s="70" t="s">
        <v>302</v>
      </c>
      <c r="C15" s="53">
        <v>340</v>
      </c>
      <c r="D15" s="177"/>
      <c r="E15" s="70"/>
      <c r="F15" s="125"/>
      <c r="G15" s="166"/>
      <c r="H15" s="116"/>
      <c r="I15" s="5"/>
      <c r="J15" s="166"/>
      <c r="K15" s="70"/>
      <c r="L15" s="5"/>
      <c r="M15" s="166"/>
    </row>
    <row r="16" spans="1:13" ht="15" customHeight="1">
      <c r="A16" s="372"/>
      <c r="B16" s="144" t="s">
        <v>337</v>
      </c>
      <c r="C16" s="145">
        <v>120</v>
      </c>
      <c r="D16" s="182"/>
      <c r="E16" s="144"/>
      <c r="F16" s="149"/>
      <c r="G16" s="167"/>
      <c r="H16" s="150"/>
      <c r="I16" s="151"/>
      <c r="J16" s="167"/>
      <c r="K16" s="144"/>
      <c r="L16" s="151"/>
      <c r="M16" s="167"/>
    </row>
    <row r="17" spans="1:13" ht="15" customHeight="1">
      <c r="A17" s="88">
        <f>SUM(C14:C17,F14:F17,I14:I17,L14:L17)</f>
        <v>750</v>
      </c>
      <c r="B17" s="76"/>
      <c r="C17" s="50"/>
      <c r="D17" s="182"/>
      <c r="E17" s="115"/>
      <c r="F17" s="109"/>
      <c r="G17" s="168"/>
      <c r="H17" s="117"/>
      <c r="I17" s="6"/>
      <c r="J17" s="168"/>
      <c r="K17" s="76"/>
      <c r="L17" s="6"/>
      <c r="M17" s="168"/>
    </row>
    <row r="18" spans="1:13" ht="15" customHeight="1">
      <c r="A18" s="1"/>
      <c r="B18" s="55" t="s">
        <v>60</v>
      </c>
      <c r="C18" s="106">
        <f>SUM(C6:C17)</f>
        <v>1770</v>
      </c>
      <c r="D18" s="184">
        <f>SUM(D6:D17)</f>
        <v>0</v>
      </c>
      <c r="E18" s="55" t="s">
        <v>60</v>
      </c>
      <c r="F18" s="106">
        <f>SUM(F6:F17)</f>
        <v>80</v>
      </c>
      <c r="G18" s="184">
        <f>SUM(G6:G17)</f>
        <v>0</v>
      </c>
      <c r="H18" s="100"/>
      <c r="I18" s="106">
        <f>SUM(I6:I17)</f>
        <v>1550</v>
      </c>
      <c r="J18" s="184">
        <f>SUM(J6:J17)</f>
        <v>0</v>
      </c>
      <c r="K18" s="100" t="s">
        <v>60</v>
      </c>
      <c r="L18" s="106">
        <f>SUM(L6:L17)</f>
        <v>960</v>
      </c>
      <c r="M18" s="184">
        <f>SUM(M6:M17)</f>
        <v>0</v>
      </c>
    </row>
    <row r="19" spans="1:13" ht="15" customHeight="1">
      <c r="A19" s="15"/>
      <c r="B19" s="81" t="s">
        <v>371</v>
      </c>
      <c r="C19" s="81"/>
      <c r="D19" s="81"/>
      <c r="E19" s="81"/>
      <c r="F19" s="81"/>
      <c r="G19" s="81"/>
      <c r="H19" s="81"/>
      <c r="I19" s="155"/>
      <c r="J19" s="15"/>
      <c r="K19" s="15"/>
      <c r="L19" s="15"/>
      <c r="M19" s="15"/>
    </row>
    <row r="20" spans="1:13" ht="15" customHeight="1">
      <c r="A20" s="15"/>
      <c r="B20" s="16" t="s">
        <v>452</v>
      </c>
      <c r="C20" s="21"/>
      <c r="D20" s="21"/>
      <c r="E20" s="21"/>
      <c r="F20" s="21"/>
      <c r="G20" s="21"/>
      <c r="H20" s="21"/>
      <c r="I20" s="21"/>
      <c r="J20" s="21"/>
      <c r="K20" s="205" t="s">
        <v>88</v>
      </c>
      <c r="L20" s="400">
        <f>I4</f>
        <v>0</v>
      </c>
      <c r="M20" s="370"/>
    </row>
    <row r="21" spans="1:13" ht="14.1" customHeight="1">
      <c r="A21" s="15"/>
      <c r="B21" s="16"/>
      <c r="K21" s="15"/>
      <c r="L21" s="15"/>
    </row>
    <row r="22" spans="1:13">
      <c r="B22" s="16"/>
    </row>
    <row r="23" spans="1:13">
      <c r="B23" s="51"/>
    </row>
  </sheetData>
  <mergeCells count="17">
    <mergeCell ref="A14:A16"/>
    <mergeCell ref="A6:A9"/>
    <mergeCell ref="K5:M5"/>
    <mergeCell ref="A1:B1"/>
    <mergeCell ref="A2:B2"/>
    <mergeCell ref="I4:J4"/>
    <mergeCell ref="A4:B4"/>
    <mergeCell ref="G4:H4"/>
    <mergeCell ref="C1:G1"/>
    <mergeCell ref="C2:G2"/>
    <mergeCell ref="D4:E4"/>
    <mergeCell ref="A11:A12"/>
    <mergeCell ref="L20:M20"/>
    <mergeCell ref="B5:D5"/>
    <mergeCell ref="E5:G5"/>
    <mergeCell ref="H5:J5"/>
    <mergeCell ref="K2:L2"/>
  </mergeCells>
  <phoneticPr fontId="3"/>
  <printOptions horizontalCentered="1"/>
  <pageMargins left="0.39370078740157483" right="0.19685039370078741" top="0.78740157480314965" bottom="0.39370078740157483" header="0.39370078740157483" footer="0.19685039370078741"/>
  <pageSetup paperSize="9" orientation="landscape" horizontalDpi="300" verticalDpi="300" r:id="rId1"/>
  <headerFooter alignWithMargins="0">
    <oddHeader>&amp;C&amp;14美祢エリア折込部数表</oddHeader>
    <oddFooter>&amp;R&amp;10株式会社毎日メディアサービス山口</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13"/>
    <pageSetUpPr fitToPage="1"/>
  </sheetPr>
  <dimension ref="A1:O49"/>
  <sheetViews>
    <sheetView showZeros="0" zoomScaleNormal="100" zoomScaleSheetLayoutView="75" workbookViewId="0">
      <selection sqref="A1:B1"/>
    </sheetView>
  </sheetViews>
  <sheetFormatPr defaultRowHeight="13.5"/>
  <cols>
    <col min="1" max="1" width="5.6328125" customWidth="1"/>
    <col min="2" max="2" width="7.6328125" customWidth="1"/>
    <col min="3" max="4" width="6.6328125" customWidth="1"/>
    <col min="5" max="5" width="7.6328125" customWidth="1"/>
    <col min="6" max="7" width="6.6328125" customWidth="1"/>
    <col min="8" max="8" width="7.6328125" customWidth="1"/>
    <col min="9" max="10" width="6.6328125" customWidth="1"/>
    <col min="11" max="11" width="7.6328125" customWidth="1"/>
    <col min="12" max="13" width="6.6328125" customWidth="1"/>
  </cols>
  <sheetData>
    <row r="1" spans="1:13" s="15" customFormat="1" ht="18" customHeight="1">
      <c r="A1" s="390" t="s">
        <v>89</v>
      </c>
      <c r="B1" s="391"/>
      <c r="C1" s="394"/>
      <c r="D1" s="395"/>
      <c r="E1" s="395"/>
      <c r="F1" s="395"/>
      <c r="G1" s="396"/>
      <c r="H1" s="210" t="s">
        <v>90</v>
      </c>
      <c r="I1" s="33"/>
      <c r="J1" s="247">
        <v>2026</v>
      </c>
      <c r="K1" s="248" t="s">
        <v>386</v>
      </c>
      <c r="L1" s="249" t="s">
        <v>387</v>
      </c>
      <c r="M1" s="246" t="s">
        <v>391</v>
      </c>
    </row>
    <row r="2" spans="1:13" s="15" customFormat="1" ht="18" customHeight="1">
      <c r="A2" s="390" t="s">
        <v>93</v>
      </c>
      <c r="B2" s="391"/>
      <c r="C2" s="394"/>
      <c r="D2" s="395"/>
      <c r="E2" s="395"/>
      <c r="F2" s="395"/>
      <c r="G2" s="396"/>
      <c r="H2" s="211" t="s">
        <v>94</v>
      </c>
      <c r="I2" s="209"/>
      <c r="J2" s="208" t="s">
        <v>91</v>
      </c>
      <c r="K2" s="385">
        <f>下関!K2</f>
        <v>0</v>
      </c>
      <c r="L2" s="386"/>
      <c r="M2" s="49" t="s">
        <v>92</v>
      </c>
    </row>
    <row r="3" spans="1:13" ht="15" customHeight="1">
      <c r="A3" s="1"/>
      <c r="B3" s="1"/>
      <c r="C3" s="1"/>
      <c r="D3" s="1"/>
      <c r="E3" s="1"/>
      <c r="F3" s="1"/>
      <c r="G3" s="1"/>
      <c r="H3" s="1"/>
      <c r="I3" s="1"/>
      <c r="J3" s="1"/>
      <c r="K3" s="1"/>
      <c r="L3" s="1"/>
      <c r="M3" s="206" t="s">
        <v>577</v>
      </c>
    </row>
    <row r="4" spans="1:13" ht="15" customHeight="1">
      <c r="A4" s="376" t="s">
        <v>8</v>
      </c>
      <c r="B4" s="377"/>
      <c r="C4" s="7" t="s">
        <v>9</v>
      </c>
      <c r="D4" s="380">
        <f>SUM(C33,F33,I33,L33)</f>
        <v>35920</v>
      </c>
      <c r="E4" s="381"/>
      <c r="F4" s="86"/>
      <c r="G4" s="378" t="s">
        <v>145</v>
      </c>
      <c r="H4" s="378"/>
      <c r="I4" s="379">
        <f>SUM(D33,G33,J33,M33)</f>
        <v>0</v>
      </c>
      <c r="J4" s="379"/>
      <c r="K4" s="8"/>
      <c r="L4" s="8"/>
      <c r="M4" s="9"/>
    </row>
    <row r="5" spans="1:13" ht="15" customHeight="1">
      <c r="A5" s="83" t="s">
        <v>142</v>
      </c>
      <c r="B5" s="373" t="s">
        <v>6</v>
      </c>
      <c r="C5" s="374"/>
      <c r="D5" s="375"/>
      <c r="E5" s="373" t="s">
        <v>4</v>
      </c>
      <c r="F5" s="374"/>
      <c r="G5" s="375"/>
      <c r="H5" s="373" t="s">
        <v>5</v>
      </c>
      <c r="I5" s="374"/>
      <c r="J5" s="375"/>
      <c r="K5" s="373"/>
      <c r="L5" s="374"/>
      <c r="M5" s="375"/>
    </row>
    <row r="6" spans="1:13" ht="15" customHeight="1">
      <c r="A6" s="398" t="s">
        <v>156</v>
      </c>
      <c r="B6" s="77" t="s">
        <v>392</v>
      </c>
      <c r="C6" s="52">
        <v>650</v>
      </c>
      <c r="D6" s="174"/>
      <c r="E6" s="77" t="s">
        <v>299</v>
      </c>
      <c r="F6" s="52">
        <v>820</v>
      </c>
      <c r="G6" s="174"/>
      <c r="H6" s="77" t="s">
        <v>232</v>
      </c>
      <c r="I6" s="52">
        <v>2800</v>
      </c>
      <c r="J6" s="174"/>
      <c r="K6" s="70"/>
      <c r="L6" s="53"/>
      <c r="M6" s="166"/>
    </row>
    <row r="7" spans="1:13" ht="15" customHeight="1">
      <c r="A7" s="372"/>
      <c r="B7" s="70" t="s">
        <v>338</v>
      </c>
      <c r="C7" s="53">
        <v>780</v>
      </c>
      <c r="D7" s="166"/>
      <c r="E7" s="70" t="s">
        <v>399</v>
      </c>
      <c r="F7" s="53">
        <v>730</v>
      </c>
      <c r="G7" s="166"/>
      <c r="H7" s="70" t="s">
        <v>73</v>
      </c>
      <c r="I7" s="53">
        <v>1420</v>
      </c>
      <c r="J7" s="166"/>
      <c r="K7" s="70"/>
      <c r="L7" s="53"/>
      <c r="M7" s="166"/>
    </row>
    <row r="8" spans="1:13" ht="15" customHeight="1">
      <c r="A8" s="372"/>
      <c r="B8" s="70" t="s">
        <v>339</v>
      </c>
      <c r="C8" s="53">
        <v>970</v>
      </c>
      <c r="D8" s="166"/>
      <c r="E8" s="70" t="s">
        <v>393</v>
      </c>
      <c r="F8" s="53">
        <v>2580</v>
      </c>
      <c r="G8" s="166"/>
      <c r="H8" s="70" t="s">
        <v>96</v>
      </c>
      <c r="I8" s="53">
        <v>1570</v>
      </c>
      <c r="J8" s="166"/>
      <c r="K8" s="70"/>
      <c r="L8" s="53"/>
      <c r="M8" s="166"/>
    </row>
    <row r="9" spans="1:13" ht="15" customHeight="1">
      <c r="A9" s="372"/>
      <c r="B9" s="70" t="s">
        <v>340</v>
      </c>
      <c r="C9" s="53">
        <v>740</v>
      </c>
      <c r="D9" s="166"/>
      <c r="E9" s="70" t="s">
        <v>426</v>
      </c>
      <c r="F9" s="53">
        <v>2150</v>
      </c>
      <c r="G9" s="166"/>
      <c r="H9" s="70" t="s">
        <v>77</v>
      </c>
      <c r="I9" s="53">
        <v>1400</v>
      </c>
      <c r="J9" s="166"/>
      <c r="K9" s="70"/>
      <c r="L9" s="53"/>
      <c r="M9" s="166"/>
    </row>
    <row r="10" spans="1:13" ht="15" customHeight="1">
      <c r="A10" s="372"/>
      <c r="B10" s="70" t="s">
        <v>341</v>
      </c>
      <c r="C10" s="53">
        <v>270</v>
      </c>
      <c r="D10" s="166"/>
      <c r="E10" s="70" t="s">
        <v>394</v>
      </c>
      <c r="F10" s="53">
        <v>2600</v>
      </c>
      <c r="G10" s="166"/>
      <c r="H10" s="70" t="s">
        <v>74</v>
      </c>
      <c r="I10" s="53">
        <v>890</v>
      </c>
      <c r="J10" s="166"/>
      <c r="K10" s="70"/>
      <c r="L10" s="53"/>
      <c r="M10" s="166"/>
    </row>
    <row r="11" spans="1:13" ht="15" customHeight="1">
      <c r="A11" s="372"/>
      <c r="B11" s="70" t="s">
        <v>342</v>
      </c>
      <c r="C11" s="53">
        <v>500</v>
      </c>
      <c r="D11" s="166"/>
      <c r="E11" s="70" t="s">
        <v>395</v>
      </c>
      <c r="F11" s="53">
        <v>910</v>
      </c>
      <c r="G11" s="166"/>
      <c r="H11" s="70" t="s">
        <v>76</v>
      </c>
      <c r="I11" s="53">
        <v>560</v>
      </c>
      <c r="J11" s="166"/>
      <c r="K11" s="70"/>
      <c r="L11" s="53"/>
      <c r="M11" s="166"/>
    </row>
    <row r="12" spans="1:13" ht="15" customHeight="1">
      <c r="A12" s="372"/>
      <c r="B12" s="70" t="s">
        <v>295</v>
      </c>
      <c r="C12" s="53">
        <v>860</v>
      </c>
      <c r="D12" s="166"/>
      <c r="E12" s="70"/>
      <c r="F12" s="53"/>
      <c r="G12" s="166"/>
      <c r="H12" s="70"/>
      <c r="I12" s="53"/>
      <c r="J12" s="166"/>
      <c r="K12" s="70"/>
      <c r="L12" s="53"/>
      <c r="M12" s="166"/>
    </row>
    <row r="13" spans="1:13" ht="15" customHeight="1">
      <c r="A13" s="372"/>
      <c r="B13" s="70"/>
      <c r="C13" s="108"/>
      <c r="D13" s="166"/>
      <c r="E13" s="70"/>
      <c r="F13" s="53"/>
      <c r="G13" s="166"/>
      <c r="H13" s="70"/>
      <c r="I13" s="53"/>
      <c r="J13" s="166"/>
      <c r="K13" s="70"/>
      <c r="L13" s="53"/>
      <c r="M13" s="166"/>
    </row>
    <row r="14" spans="1:13" ht="15" customHeight="1">
      <c r="A14" s="372"/>
      <c r="B14" s="114"/>
      <c r="C14" s="108"/>
      <c r="D14" s="166"/>
      <c r="E14" s="114"/>
      <c r="F14" s="108"/>
      <c r="G14" s="166"/>
      <c r="H14" s="114"/>
      <c r="I14" s="108"/>
      <c r="J14" s="166"/>
      <c r="K14" s="70"/>
      <c r="L14" s="53"/>
      <c r="M14" s="166"/>
    </row>
    <row r="15" spans="1:13" ht="15" customHeight="1">
      <c r="A15" s="88">
        <f>SUM(C6:C15,F6:F15,I6:I15,L6:L15)</f>
        <v>23200</v>
      </c>
      <c r="B15" s="115"/>
      <c r="C15" s="109"/>
      <c r="D15" s="168"/>
      <c r="E15" s="115"/>
      <c r="F15" s="109"/>
      <c r="G15" s="168"/>
      <c r="H15" s="115"/>
      <c r="I15" s="109"/>
      <c r="J15" s="168"/>
      <c r="K15" s="76"/>
      <c r="L15" s="50"/>
      <c r="M15" s="168"/>
    </row>
    <row r="16" spans="1:13" ht="15" customHeight="1">
      <c r="A16" s="371" t="s">
        <v>201</v>
      </c>
      <c r="B16" s="110" t="s">
        <v>343</v>
      </c>
      <c r="C16" s="111">
        <v>1060</v>
      </c>
      <c r="D16" s="169"/>
      <c r="E16" s="110" t="s">
        <v>404</v>
      </c>
      <c r="F16" s="111">
        <v>1720</v>
      </c>
      <c r="G16" s="169"/>
      <c r="H16" s="110" t="s">
        <v>103</v>
      </c>
      <c r="I16" s="111">
        <v>1730</v>
      </c>
      <c r="J16" s="169"/>
      <c r="K16" s="70"/>
      <c r="L16" s="53"/>
      <c r="M16" s="169"/>
    </row>
    <row r="17" spans="1:13" ht="15" customHeight="1">
      <c r="A17" s="372"/>
      <c r="B17" s="70" t="s">
        <v>344</v>
      </c>
      <c r="C17" s="53">
        <v>1450</v>
      </c>
      <c r="D17" s="166"/>
      <c r="E17" s="70" t="s">
        <v>300</v>
      </c>
      <c r="F17" s="53">
        <v>400</v>
      </c>
      <c r="G17" s="166"/>
      <c r="H17" s="70" t="s">
        <v>453</v>
      </c>
      <c r="I17" s="53">
        <v>1320</v>
      </c>
      <c r="J17" s="166"/>
      <c r="K17" s="116"/>
      <c r="L17" s="53"/>
      <c r="M17" s="166"/>
    </row>
    <row r="18" spans="1:13" ht="15" customHeight="1">
      <c r="A18" s="372"/>
      <c r="B18" s="70" t="s">
        <v>345</v>
      </c>
      <c r="C18" s="53">
        <v>380</v>
      </c>
      <c r="D18" s="166"/>
      <c r="E18" s="70" t="s">
        <v>528</v>
      </c>
      <c r="F18" s="53">
        <v>1550</v>
      </c>
      <c r="G18" s="166"/>
      <c r="H18" s="70" t="s">
        <v>454</v>
      </c>
      <c r="I18" s="53">
        <v>250</v>
      </c>
      <c r="J18" s="166"/>
      <c r="K18" s="114"/>
      <c r="L18" s="108"/>
      <c r="M18" s="166"/>
    </row>
    <row r="19" spans="1:13" ht="15" customHeight="1">
      <c r="A19" s="372"/>
      <c r="B19" s="70" t="s">
        <v>370</v>
      </c>
      <c r="C19" s="53">
        <v>260</v>
      </c>
      <c r="D19" s="166"/>
      <c r="E19" s="144"/>
      <c r="F19" s="108"/>
      <c r="G19" s="167"/>
      <c r="H19" s="70" t="s">
        <v>455</v>
      </c>
      <c r="I19" s="53">
        <v>130</v>
      </c>
      <c r="J19" s="166"/>
      <c r="K19" s="70"/>
      <c r="L19" s="53"/>
      <c r="M19" s="166"/>
    </row>
    <row r="20" spans="1:13" ht="15" customHeight="1">
      <c r="A20" s="372"/>
      <c r="B20" s="70"/>
      <c r="C20" s="145"/>
      <c r="D20" s="166"/>
      <c r="E20" s="144"/>
      <c r="F20" s="108"/>
      <c r="G20" s="166"/>
      <c r="H20" s="70" t="s">
        <v>112</v>
      </c>
      <c r="I20" s="53">
        <v>1010</v>
      </c>
      <c r="J20" s="166"/>
      <c r="K20" s="70"/>
      <c r="L20" s="53"/>
      <c r="M20" s="166"/>
    </row>
    <row r="21" spans="1:13" ht="15" customHeight="1">
      <c r="A21" s="372"/>
      <c r="B21" s="144"/>
      <c r="C21" s="145"/>
      <c r="D21" s="167"/>
      <c r="E21" s="144"/>
      <c r="F21" s="108"/>
      <c r="G21" s="167"/>
      <c r="H21" s="70"/>
      <c r="I21" s="53"/>
      <c r="J21" s="167"/>
      <c r="K21" s="144"/>
      <c r="L21" s="145"/>
      <c r="M21" s="167"/>
    </row>
    <row r="22" spans="1:13" ht="15" customHeight="1">
      <c r="A22" s="88">
        <f>SUM(C16:C22,F16:F22,I16:I22,L16:L22)</f>
        <v>11260</v>
      </c>
      <c r="B22" s="115"/>
      <c r="C22" s="109"/>
      <c r="D22" s="168"/>
      <c r="E22" s="115"/>
      <c r="F22" s="109"/>
      <c r="G22" s="168"/>
      <c r="H22" s="196"/>
      <c r="I22" s="106"/>
      <c r="J22" s="168"/>
      <c r="K22" s="76"/>
      <c r="L22" s="50"/>
      <c r="M22" s="168"/>
    </row>
    <row r="23" spans="1:13" ht="15" customHeight="1">
      <c r="A23" s="371" t="s">
        <v>159</v>
      </c>
      <c r="B23" s="70" t="s">
        <v>222</v>
      </c>
      <c r="C23" s="53">
        <v>40</v>
      </c>
      <c r="D23" s="166"/>
      <c r="E23" s="72"/>
      <c r="F23" s="52"/>
      <c r="G23" s="166"/>
      <c r="H23" s="78" t="s">
        <v>223</v>
      </c>
      <c r="I23" s="253">
        <v>110</v>
      </c>
      <c r="J23" s="166"/>
      <c r="K23" s="70"/>
      <c r="L23" s="53"/>
      <c r="M23" s="166"/>
    </row>
    <row r="24" spans="1:13" ht="15" customHeight="1">
      <c r="A24" s="372"/>
      <c r="B24" s="70" t="s">
        <v>427</v>
      </c>
      <c r="C24" s="53">
        <v>560</v>
      </c>
      <c r="D24" s="166"/>
      <c r="E24" s="70"/>
      <c r="F24" s="53"/>
      <c r="G24" s="166"/>
      <c r="H24" s="70"/>
      <c r="I24" s="53"/>
      <c r="J24" s="166"/>
      <c r="K24" s="70"/>
      <c r="L24" s="53"/>
      <c r="M24" s="166"/>
    </row>
    <row r="25" spans="1:13" ht="15" customHeight="1">
      <c r="A25" s="372"/>
      <c r="B25" s="144" t="s">
        <v>402</v>
      </c>
      <c r="C25" s="145">
        <v>40</v>
      </c>
      <c r="D25" s="166"/>
      <c r="E25" s="70"/>
      <c r="F25" s="53"/>
      <c r="G25" s="166"/>
      <c r="H25" s="70"/>
      <c r="I25" s="53"/>
      <c r="J25" s="166"/>
      <c r="K25" s="70"/>
      <c r="L25" s="53"/>
      <c r="M25" s="166"/>
    </row>
    <row r="26" spans="1:13" ht="15" customHeight="1">
      <c r="A26" s="372"/>
      <c r="B26" s="70"/>
      <c r="C26" s="163"/>
      <c r="D26" s="166"/>
      <c r="E26" s="114"/>
      <c r="F26" s="108"/>
      <c r="G26" s="166"/>
      <c r="H26" s="114"/>
      <c r="I26" s="108"/>
      <c r="J26" s="166"/>
      <c r="K26" s="114"/>
      <c r="L26" s="108"/>
      <c r="M26" s="166"/>
    </row>
    <row r="27" spans="1:13" ht="15" customHeight="1">
      <c r="A27" s="88">
        <f>SUM(C23:C27,F23:F27,I23:I27,L23:L27)</f>
        <v>750</v>
      </c>
      <c r="B27" s="76"/>
      <c r="C27" s="50"/>
      <c r="D27" s="168"/>
      <c r="E27" s="91"/>
      <c r="F27" s="109"/>
      <c r="G27" s="168"/>
      <c r="H27" s="91"/>
      <c r="I27" s="109"/>
      <c r="J27" s="168"/>
      <c r="K27" s="91"/>
      <c r="L27" s="109"/>
      <c r="M27" s="168"/>
    </row>
    <row r="28" spans="1:13" ht="15" customHeight="1">
      <c r="A28" s="371" t="s">
        <v>187</v>
      </c>
      <c r="B28" s="78" t="s">
        <v>296</v>
      </c>
      <c r="C28" s="52">
        <v>350</v>
      </c>
      <c r="D28" s="181"/>
      <c r="E28" s="72"/>
      <c r="F28" s="52"/>
      <c r="G28" s="181"/>
      <c r="H28" s="72" t="s">
        <v>224</v>
      </c>
      <c r="I28" s="118">
        <v>60</v>
      </c>
      <c r="J28" s="181"/>
      <c r="K28" s="72"/>
      <c r="L28" s="52"/>
      <c r="M28" s="181"/>
    </row>
    <row r="29" spans="1:13" ht="15" customHeight="1">
      <c r="A29" s="372"/>
      <c r="B29" s="70" t="s">
        <v>297</v>
      </c>
      <c r="C29" s="53">
        <v>140</v>
      </c>
      <c r="D29" s="177"/>
      <c r="E29" s="35"/>
      <c r="F29" s="53"/>
      <c r="G29" s="177"/>
      <c r="H29" s="70"/>
      <c r="I29" s="119"/>
      <c r="J29" s="177"/>
      <c r="K29" s="70"/>
      <c r="L29" s="53"/>
      <c r="M29" s="177"/>
    </row>
    <row r="30" spans="1:13" ht="15" customHeight="1">
      <c r="A30" s="372"/>
      <c r="B30" s="70" t="s">
        <v>369</v>
      </c>
      <c r="C30" s="53">
        <v>60</v>
      </c>
      <c r="D30" s="177"/>
      <c r="E30" s="35"/>
      <c r="F30" s="53"/>
      <c r="G30" s="177"/>
      <c r="H30" s="35"/>
      <c r="I30" s="119"/>
      <c r="J30" s="177"/>
      <c r="K30" s="35"/>
      <c r="L30" s="53"/>
      <c r="M30" s="177"/>
    </row>
    <row r="31" spans="1:13" ht="15" customHeight="1">
      <c r="A31" s="372"/>
      <c r="B31" s="70" t="s">
        <v>298</v>
      </c>
      <c r="C31" s="53">
        <v>100</v>
      </c>
      <c r="D31" s="177"/>
      <c r="E31" s="35"/>
      <c r="F31" s="53"/>
      <c r="G31" s="177"/>
      <c r="H31" s="35"/>
      <c r="I31" s="119"/>
      <c r="J31" s="177"/>
      <c r="K31" s="35"/>
      <c r="L31" s="53"/>
      <c r="M31" s="177"/>
    </row>
    <row r="32" spans="1:13" ht="15" customHeight="1">
      <c r="A32" s="88">
        <f>SUM(C28:C32,F28:F32,I28:I32,L28:L32)</f>
        <v>710</v>
      </c>
      <c r="B32" s="144"/>
      <c r="C32" s="163"/>
      <c r="D32" s="182"/>
      <c r="E32" s="147"/>
      <c r="F32" s="145"/>
      <c r="G32" s="182"/>
      <c r="H32" s="147"/>
      <c r="I32" s="162"/>
      <c r="J32" s="182"/>
      <c r="K32" s="147"/>
      <c r="L32" s="145"/>
      <c r="M32" s="182"/>
    </row>
    <row r="33" spans="1:15" ht="15" customHeight="1">
      <c r="A33" s="1"/>
      <c r="B33" s="100" t="s">
        <v>60</v>
      </c>
      <c r="C33" s="97">
        <f>SUM(C6:C32)</f>
        <v>9210</v>
      </c>
      <c r="D33" s="184">
        <f>SUM(D6:D32)</f>
        <v>0</v>
      </c>
      <c r="E33" s="100" t="s">
        <v>60</v>
      </c>
      <c r="F33" s="97">
        <f>SUM(F6:F32)</f>
        <v>13460</v>
      </c>
      <c r="G33" s="184">
        <f>SUM(G6:G32)</f>
        <v>0</v>
      </c>
      <c r="H33" s="100" t="s">
        <v>60</v>
      </c>
      <c r="I33" s="97">
        <f>SUM(I6:I32)</f>
        <v>13250</v>
      </c>
      <c r="J33" s="184">
        <f>SUM(J6:J32)</f>
        <v>0</v>
      </c>
      <c r="K33" s="100" t="s">
        <v>60</v>
      </c>
      <c r="L33" s="97">
        <f>SUM(L6:L32)</f>
        <v>0</v>
      </c>
      <c r="M33" s="184">
        <f>SUM(M6:M32)</f>
        <v>0</v>
      </c>
    </row>
    <row r="34" spans="1:15" ht="15" customHeight="1">
      <c r="B34" s="81" t="s">
        <v>371</v>
      </c>
      <c r="C34" s="81"/>
      <c r="D34" s="81"/>
      <c r="E34" s="81"/>
      <c r="F34" s="81"/>
      <c r="G34" s="81"/>
      <c r="H34" s="81"/>
    </row>
    <row r="35" spans="1:15" ht="15" customHeight="1">
      <c r="B35" s="16" t="s">
        <v>452</v>
      </c>
      <c r="C35" s="51"/>
      <c r="D35" s="51"/>
      <c r="E35" s="51"/>
      <c r="F35" s="51"/>
      <c r="G35" s="51"/>
      <c r="K35" s="207" t="s">
        <v>88</v>
      </c>
      <c r="L35" s="402">
        <f>I4</f>
        <v>0</v>
      </c>
      <c r="M35" s="370"/>
    </row>
    <row r="36" spans="1:15">
      <c r="B36" s="16"/>
    </row>
    <row r="37" spans="1:15">
      <c r="B37" s="16"/>
      <c r="I37" s="16"/>
    </row>
    <row r="38" spans="1:15">
      <c r="B38" s="16"/>
      <c r="I38" s="16"/>
      <c r="J38" s="16"/>
      <c r="K38" s="16"/>
      <c r="L38" s="16"/>
      <c r="N38" s="16"/>
      <c r="O38" s="16"/>
    </row>
    <row r="39" spans="1:15">
      <c r="B39" s="16"/>
      <c r="I39" s="16"/>
      <c r="J39" s="16"/>
      <c r="K39" s="16"/>
      <c r="L39" s="16"/>
      <c r="N39" s="16"/>
      <c r="O39" s="16"/>
    </row>
    <row r="40" spans="1:15">
      <c r="B40" s="16"/>
      <c r="I40" s="16"/>
      <c r="J40" s="16"/>
      <c r="K40" s="16"/>
      <c r="L40" s="16"/>
      <c r="M40" s="16"/>
    </row>
    <row r="41" spans="1:15">
      <c r="B41" s="16"/>
      <c r="I41" s="16"/>
      <c r="J41" s="16"/>
      <c r="K41" s="16"/>
      <c r="L41" s="16"/>
      <c r="M41" s="16"/>
    </row>
    <row r="42" spans="1:15">
      <c r="B42" s="16"/>
    </row>
    <row r="43" spans="1:15" ht="14.1" customHeight="1">
      <c r="A43" s="1"/>
      <c r="B43" s="16"/>
      <c r="C43" s="16"/>
      <c r="D43" s="16"/>
      <c r="E43" s="16"/>
      <c r="F43" s="401"/>
      <c r="G43" s="401"/>
      <c r="H43" s="16"/>
      <c r="I43" s="16"/>
      <c r="J43" s="16"/>
      <c r="K43" s="16"/>
      <c r="L43" s="16"/>
      <c r="M43" s="16"/>
    </row>
    <row r="44" spans="1:15" ht="14.1" customHeight="1">
      <c r="A44" s="1"/>
      <c r="B44" s="16"/>
      <c r="C44" s="16"/>
      <c r="D44" s="16"/>
      <c r="E44" s="16"/>
      <c r="F44" s="401"/>
      <c r="G44" s="401"/>
      <c r="H44" s="16"/>
      <c r="I44" s="16"/>
      <c r="J44" s="16"/>
      <c r="K44" s="16"/>
      <c r="L44" s="16"/>
      <c r="M44" s="51"/>
    </row>
    <row r="45" spans="1:15" ht="14.1" customHeight="1">
      <c r="A45" s="1"/>
      <c r="B45" s="16"/>
      <c r="C45" s="1"/>
      <c r="D45" s="1"/>
      <c r="E45" s="1"/>
      <c r="F45" s="1"/>
      <c r="G45" s="1"/>
      <c r="H45" s="1"/>
      <c r="I45" s="1"/>
      <c r="J45" s="1"/>
      <c r="K45" s="1"/>
      <c r="L45" s="1"/>
    </row>
    <row r="46" spans="1:15" ht="14.1" customHeight="1">
      <c r="A46" s="1"/>
      <c r="B46" s="1"/>
      <c r="C46" s="1"/>
      <c r="D46" s="1"/>
      <c r="E46" s="1"/>
      <c r="F46" s="1"/>
      <c r="G46" s="1"/>
      <c r="H46" s="1"/>
      <c r="I46" s="1"/>
      <c r="J46" s="1"/>
      <c r="K46" s="1"/>
      <c r="L46" s="1"/>
      <c r="M46" s="1"/>
    </row>
    <row r="47" spans="1:15" ht="14.1" customHeight="1"/>
    <row r="48" spans="1:15" ht="14.1" customHeight="1"/>
    <row r="49" ht="14.1" customHeight="1"/>
  </sheetData>
  <mergeCells count="20">
    <mergeCell ref="A6:A14"/>
    <mergeCell ref="A23:A26"/>
    <mergeCell ref="A28:A31"/>
    <mergeCell ref="A16:A21"/>
    <mergeCell ref="K2:L2"/>
    <mergeCell ref="F44:G44"/>
    <mergeCell ref="G4:H4"/>
    <mergeCell ref="F43:G43"/>
    <mergeCell ref="K5:M5"/>
    <mergeCell ref="L35:M35"/>
    <mergeCell ref="H5:J5"/>
    <mergeCell ref="I4:J4"/>
    <mergeCell ref="A1:B1"/>
    <mergeCell ref="A2:B2"/>
    <mergeCell ref="B5:D5"/>
    <mergeCell ref="D4:E4"/>
    <mergeCell ref="A4:B4"/>
    <mergeCell ref="C1:G1"/>
    <mergeCell ref="C2:G2"/>
    <mergeCell ref="E5:G5"/>
  </mergeCells>
  <phoneticPr fontId="3"/>
  <printOptions horizontalCentered="1"/>
  <pageMargins left="0.39370078740157483" right="0.19685039370078741" top="0.78740157480314965" bottom="0.39370078740157483" header="0.39370078740157483" footer="0.19685039370078741"/>
  <pageSetup paperSize="9" orientation="landscape" horizontalDpi="300" verticalDpi="300" r:id="rId1"/>
  <headerFooter alignWithMargins="0">
    <oddHeader>&amp;C&amp;14山口エリア折込部数表</oddHeader>
    <oddFooter>&amp;R&amp;10株式会社毎日メディアサービス山口</oddFooter>
  </headerFooter>
  <rowBreaks count="2" manualBreakCount="2">
    <brk id="35" max="15" man="1"/>
    <brk id="41" max="15"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3"/>
    <pageSetUpPr fitToPage="1"/>
  </sheetPr>
  <dimension ref="A1:M31"/>
  <sheetViews>
    <sheetView showZeros="0" workbookViewId="0">
      <selection sqref="A1:B1"/>
    </sheetView>
  </sheetViews>
  <sheetFormatPr defaultRowHeight="13.5"/>
  <cols>
    <col min="1" max="1" width="5.6328125" customWidth="1"/>
    <col min="2" max="2" width="7.6328125" customWidth="1"/>
    <col min="3" max="4" width="6.6328125" customWidth="1"/>
    <col min="5" max="5" width="7.6328125" customWidth="1"/>
    <col min="6" max="7" width="6.6328125" customWidth="1"/>
    <col min="8" max="8" width="7.6328125" customWidth="1"/>
    <col min="9" max="10" width="6.6328125" customWidth="1"/>
    <col min="11" max="11" width="7.6328125" customWidth="1"/>
    <col min="12" max="13" width="6.6328125" customWidth="1"/>
  </cols>
  <sheetData>
    <row r="1" spans="1:13" s="15" customFormat="1" ht="18" customHeight="1">
      <c r="A1" s="390" t="s">
        <v>89</v>
      </c>
      <c r="B1" s="391"/>
      <c r="C1" s="394"/>
      <c r="D1" s="395"/>
      <c r="E1" s="395"/>
      <c r="F1" s="395"/>
      <c r="G1" s="396"/>
      <c r="H1" s="210" t="s">
        <v>90</v>
      </c>
      <c r="I1" s="33"/>
      <c r="J1" s="247">
        <v>2026</v>
      </c>
      <c r="K1" s="248" t="s">
        <v>386</v>
      </c>
      <c r="L1" s="249" t="s">
        <v>387</v>
      </c>
      <c r="M1" s="246" t="s">
        <v>391</v>
      </c>
    </row>
    <row r="2" spans="1:13" s="15" customFormat="1" ht="18" customHeight="1">
      <c r="A2" s="390" t="s">
        <v>93</v>
      </c>
      <c r="B2" s="391"/>
      <c r="C2" s="394"/>
      <c r="D2" s="395"/>
      <c r="E2" s="395"/>
      <c r="F2" s="395"/>
      <c r="G2" s="396"/>
      <c r="H2" s="211" t="s">
        <v>94</v>
      </c>
      <c r="I2" s="209"/>
      <c r="J2" s="208" t="s">
        <v>91</v>
      </c>
      <c r="K2" s="385">
        <f>下関!K2</f>
        <v>0</v>
      </c>
      <c r="L2" s="386"/>
      <c r="M2" s="49" t="s">
        <v>92</v>
      </c>
    </row>
    <row r="3" spans="1:13" ht="15" customHeight="1">
      <c r="A3" s="1"/>
      <c r="B3" s="1"/>
      <c r="C3" s="1"/>
      <c r="D3" s="1"/>
      <c r="E3" s="1"/>
      <c r="F3" s="1"/>
      <c r="G3" s="1"/>
      <c r="H3" s="1"/>
      <c r="I3" s="1"/>
      <c r="J3" s="1"/>
      <c r="K3" s="1"/>
      <c r="L3" s="1"/>
      <c r="M3" s="206" t="s">
        <v>577</v>
      </c>
    </row>
    <row r="4" spans="1:13" ht="15" customHeight="1">
      <c r="A4" s="376" t="s">
        <v>10</v>
      </c>
      <c r="B4" s="377"/>
      <c r="C4" s="7" t="s">
        <v>9</v>
      </c>
      <c r="D4" s="380">
        <f>SUM(C16,F16,I16,L16)</f>
        <v>19640</v>
      </c>
      <c r="E4" s="381"/>
      <c r="F4" s="86"/>
      <c r="G4" s="378" t="s">
        <v>145</v>
      </c>
      <c r="H4" s="378"/>
      <c r="I4" s="379">
        <f>SUM(D16,G16,J16,M16)</f>
        <v>0</v>
      </c>
      <c r="J4" s="379"/>
      <c r="K4" s="8"/>
      <c r="L4" s="8"/>
      <c r="M4" s="9"/>
    </row>
    <row r="5" spans="1:13" ht="15" customHeight="1">
      <c r="A5" s="83" t="s">
        <v>142</v>
      </c>
      <c r="B5" s="373" t="s">
        <v>6</v>
      </c>
      <c r="C5" s="374"/>
      <c r="D5" s="375"/>
      <c r="E5" s="373" t="s">
        <v>4</v>
      </c>
      <c r="F5" s="374"/>
      <c r="G5" s="375"/>
      <c r="H5" s="373" t="s">
        <v>5</v>
      </c>
      <c r="I5" s="374"/>
      <c r="J5" s="375"/>
      <c r="K5" s="373"/>
      <c r="L5" s="374"/>
      <c r="M5" s="375"/>
    </row>
    <row r="6" spans="1:13" ht="15" customHeight="1">
      <c r="A6" s="398" t="s">
        <v>160</v>
      </c>
      <c r="B6" s="78" t="s">
        <v>286</v>
      </c>
      <c r="C6" s="52">
        <v>430</v>
      </c>
      <c r="D6" s="176"/>
      <c r="E6" s="78" t="s">
        <v>289</v>
      </c>
      <c r="F6" s="52">
        <v>3050</v>
      </c>
      <c r="G6" s="176"/>
      <c r="H6" s="78" t="s">
        <v>292</v>
      </c>
      <c r="I6" s="52">
        <v>1210</v>
      </c>
      <c r="J6" s="176"/>
      <c r="K6" s="78"/>
      <c r="L6" s="52"/>
      <c r="M6" s="176"/>
    </row>
    <row r="7" spans="1:13" ht="15" customHeight="1">
      <c r="A7" s="372"/>
      <c r="B7" s="70" t="s">
        <v>424</v>
      </c>
      <c r="C7" s="53">
        <v>520</v>
      </c>
      <c r="D7" s="177"/>
      <c r="E7" s="70" t="s">
        <v>290</v>
      </c>
      <c r="F7" s="53">
        <v>1630</v>
      </c>
      <c r="G7" s="177"/>
      <c r="H7" s="70" t="s">
        <v>11</v>
      </c>
      <c r="I7" s="53">
        <v>660</v>
      </c>
      <c r="J7" s="177"/>
      <c r="K7" s="70"/>
      <c r="L7" s="53"/>
      <c r="M7" s="177"/>
    </row>
    <row r="8" spans="1:13" ht="15" customHeight="1">
      <c r="A8" s="372"/>
      <c r="B8" s="70" t="s">
        <v>287</v>
      </c>
      <c r="C8" s="53">
        <v>240</v>
      </c>
      <c r="D8" s="177"/>
      <c r="E8" s="70" t="s">
        <v>425</v>
      </c>
      <c r="F8" s="53">
        <v>1400</v>
      </c>
      <c r="G8" s="177"/>
      <c r="H8" s="70" t="s">
        <v>540</v>
      </c>
      <c r="I8" s="53">
        <v>2260</v>
      </c>
      <c r="J8" s="177"/>
      <c r="K8" s="70"/>
      <c r="L8" s="53"/>
      <c r="M8" s="177"/>
    </row>
    <row r="9" spans="1:13" ht="15" customHeight="1">
      <c r="A9" s="372"/>
      <c r="B9" s="70" t="s">
        <v>559</v>
      </c>
      <c r="C9" s="53">
        <v>270</v>
      </c>
      <c r="D9" s="177"/>
      <c r="E9" s="70" t="s">
        <v>368</v>
      </c>
      <c r="F9" s="53">
        <v>910</v>
      </c>
      <c r="G9" s="177"/>
      <c r="H9" s="70" t="s">
        <v>293</v>
      </c>
      <c r="I9" s="53">
        <v>1170</v>
      </c>
      <c r="J9" s="177"/>
      <c r="K9" s="70"/>
      <c r="L9" s="53"/>
      <c r="M9" s="177"/>
    </row>
    <row r="10" spans="1:13" ht="15" customHeight="1">
      <c r="A10" s="372"/>
      <c r="B10" s="70" t="s">
        <v>288</v>
      </c>
      <c r="C10" s="53">
        <v>830</v>
      </c>
      <c r="D10" s="177"/>
      <c r="E10" s="70" t="s">
        <v>291</v>
      </c>
      <c r="F10" s="53">
        <v>770</v>
      </c>
      <c r="G10" s="177"/>
      <c r="H10" s="70" t="s">
        <v>294</v>
      </c>
      <c r="I10" s="53">
        <v>1320</v>
      </c>
      <c r="J10" s="177"/>
      <c r="K10" s="70"/>
      <c r="L10" s="53"/>
      <c r="M10" s="177"/>
    </row>
    <row r="11" spans="1:13" ht="15" customHeight="1">
      <c r="A11" s="372"/>
      <c r="B11" s="70" t="s">
        <v>560</v>
      </c>
      <c r="C11" s="53">
        <v>410</v>
      </c>
      <c r="D11" s="177"/>
      <c r="E11" s="70" t="s">
        <v>441</v>
      </c>
      <c r="F11" s="53">
        <v>520</v>
      </c>
      <c r="G11" s="177"/>
      <c r="H11" s="70" t="s">
        <v>531</v>
      </c>
      <c r="I11" s="53">
        <v>1590</v>
      </c>
      <c r="J11" s="177"/>
      <c r="K11" s="70"/>
      <c r="L11" s="53"/>
      <c r="M11" s="177"/>
    </row>
    <row r="12" spans="1:13" ht="15" customHeight="1">
      <c r="A12" s="372"/>
      <c r="B12" s="70"/>
      <c r="C12" s="53"/>
      <c r="D12" s="177"/>
      <c r="E12" s="70"/>
      <c r="F12" s="53"/>
      <c r="G12" s="177"/>
      <c r="H12" s="70" t="s">
        <v>78</v>
      </c>
      <c r="I12" s="53">
        <v>450</v>
      </c>
      <c r="J12" s="177"/>
      <c r="K12" s="70"/>
      <c r="L12" s="53"/>
      <c r="M12" s="177"/>
    </row>
    <row r="13" spans="1:13" ht="15" customHeight="1">
      <c r="A13" s="372"/>
      <c r="B13" s="70"/>
      <c r="C13" s="53"/>
      <c r="D13" s="177"/>
      <c r="E13" s="70"/>
      <c r="F13" s="53"/>
      <c r="G13" s="177"/>
      <c r="H13" s="70"/>
      <c r="I13" s="53"/>
      <c r="J13" s="177"/>
      <c r="K13" s="70"/>
      <c r="L13" s="53"/>
      <c r="M13" s="177"/>
    </row>
    <row r="14" spans="1:13" ht="15" customHeight="1">
      <c r="A14" s="372"/>
      <c r="B14" s="70"/>
      <c r="C14" s="53"/>
      <c r="D14" s="166"/>
      <c r="E14" s="107"/>
      <c r="F14" s="108"/>
      <c r="G14" s="166"/>
      <c r="H14" s="70"/>
      <c r="I14" s="53"/>
      <c r="J14" s="177"/>
      <c r="K14" s="70"/>
      <c r="L14" s="53"/>
      <c r="M14" s="177"/>
    </row>
    <row r="15" spans="1:13" ht="15" customHeight="1">
      <c r="A15" s="88">
        <f>SUM(C6:C15,F6:F15,I6:I15,L6:L15)</f>
        <v>19640</v>
      </c>
      <c r="B15" s="76"/>
      <c r="C15" s="50"/>
      <c r="D15" s="168"/>
      <c r="E15" s="76"/>
      <c r="F15" s="50"/>
      <c r="G15" s="168"/>
      <c r="H15" s="76"/>
      <c r="I15" s="50"/>
      <c r="J15" s="168"/>
      <c r="K15" s="76"/>
      <c r="L15" s="50"/>
      <c r="M15" s="168"/>
    </row>
    <row r="16" spans="1:13" ht="15" customHeight="1">
      <c r="A16" s="1"/>
      <c r="B16" s="54" t="s">
        <v>60</v>
      </c>
      <c r="C16" s="106">
        <f>SUM(C6:C15)</f>
        <v>2700</v>
      </c>
      <c r="D16" s="173">
        <f>SUM(D6:D15)</f>
        <v>0</v>
      </c>
      <c r="E16" s="54" t="s">
        <v>60</v>
      </c>
      <c r="F16" s="106">
        <f>SUM(F6:F15)</f>
        <v>8280</v>
      </c>
      <c r="G16" s="173">
        <f>SUM(G6:G15)</f>
        <v>0</v>
      </c>
      <c r="H16" s="54" t="s">
        <v>60</v>
      </c>
      <c r="I16" s="106">
        <f>SUM(I6:I15)</f>
        <v>8660</v>
      </c>
      <c r="J16" s="173">
        <f>SUM(J6:J15)</f>
        <v>0</v>
      </c>
      <c r="K16" s="54"/>
      <c r="L16" s="106"/>
      <c r="M16" s="173"/>
    </row>
    <row r="17" spans="1:13" ht="15" customHeight="1">
      <c r="A17" s="1"/>
      <c r="B17" s="81" t="s">
        <v>371</v>
      </c>
      <c r="C17" s="81"/>
      <c r="D17" s="81"/>
      <c r="E17" s="81"/>
      <c r="F17" s="81"/>
      <c r="G17" s="81"/>
      <c r="H17" s="81"/>
      <c r="I17" s="1"/>
      <c r="J17" s="1"/>
      <c r="K17" s="1"/>
      <c r="L17" s="1"/>
      <c r="M17" s="1"/>
    </row>
    <row r="18" spans="1:13" ht="15" customHeight="1">
      <c r="B18" s="16" t="s">
        <v>452</v>
      </c>
      <c r="K18" s="205" t="s">
        <v>88</v>
      </c>
      <c r="L18" s="369">
        <f>I4</f>
        <v>0</v>
      </c>
      <c r="M18" s="370"/>
    </row>
    <row r="19" spans="1:13" ht="14.1" customHeight="1">
      <c r="A19" s="1"/>
      <c r="B19" s="16"/>
      <c r="C19" s="1"/>
      <c r="D19" s="1"/>
      <c r="E19" s="1"/>
      <c r="F19" s="1"/>
      <c r="G19" s="1"/>
      <c r="H19" s="1"/>
      <c r="I19" s="1"/>
      <c r="J19" s="1"/>
      <c r="K19" s="1"/>
      <c r="L19" s="1"/>
      <c r="M19" s="1"/>
    </row>
    <row r="20" spans="1:13" ht="14.1" customHeight="1">
      <c r="A20" s="1"/>
      <c r="B20" s="16"/>
      <c r="J20" s="1"/>
      <c r="K20" s="1"/>
      <c r="L20" s="1"/>
      <c r="M20" s="1"/>
    </row>
    <row r="21" spans="1:13" ht="14.1" customHeight="1">
      <c r="A21" s="1"/>
      <c r="B21" s="16"/>
      <c r="C21" s="20"/>
      <c r="D21" s="20"/>
      <c r="E21" s="20"/>
      <c r="F21" s="20"/>
      <c r="G21" s="20"/>
      <c r="H21" s="1"/>
      <c r="I21" s="1"/>
      <c r="J21" s="1"/>
      <c r="K21" s="1"/>
      <c r="L21" s="1"/>
    </row>
    <row r="22" spans="1:13" ht="14.1" customHeight="1">
      <c r="A22" s="1"/>
      <c r="B22" s="16"/>
      <c r="C22" s="1"/>
      <c r="D22" s="1"/>
      <c r="E22" s="1"/>
      <c r="F22" s="1"/>
      <c r="G22" s="1"/>
      <c r="H22" s="1"/>
      <c r="I22" s="1"/>
      <c r="J22" s="1"/>
      <c r="K22" s="1"/>
      <c r="L22" s="1"/>
      <c r="M22" s="1"/>
    </row>
    <row r="23" spans="1:13" ht="14.1" customHeight="1">
      <c r="B23" s="16"/>
      <c r="J23" s="1"/>
      <c r="K23" s="1"/>
      <c r="L23" s="1"/>
      <c r="M23" s="1"/>
    </row>
    <row r="24" spans="1:13" ht="14.1" customHeight="1">
      <c r="B24" s="16"/>
    </row>
    <row r="25" spans="1:13" ht="14.1" customHeight="1"/>
    <row r="26" spans="1:13" ht="14.1" customHeight="1"/>
    <row r="27" spans="1:13" ht="14.1" customHeight="1"/>
    <row r="28" spans="1:13" ht="14.1" customHeight="1"/>
    <row r="29" spans="1:13" ht="15" customHeight="1"/>
    <row r="30" spans="1:13" ht="15" customHeight="1"/>
    <row r="31" spans="1:13" ht="15" customHeight="1"/>
  </sheetData>
  <mergeCells count="15">
    <mergeCell ref="L18:M18"/>
    <mergeCell ref="A6:A14"/>
    <mergeCell ref="B5:D5"/>
    <mergeCell ref="E5:G5"/>
    <mergeCell ref="A1:B1"/>
    <mergeCell ref="A2:B2"/>
    <mergeCell ref="I4:J4"/>
    <mergeCell ref="C1:G1"/>
    <mergeCell ref="K5:M5"/>
    <mergeCell ref="H5:J5"/>
    <mergeCell ref="C2:G2"/>
    <mergeCell ref="K2:L2"/>
    <mergeCell ref="D4:E4"/>
    <mergeCell ref="A4:B4"/>
    <mergeCell ref="G4:H4"/>
  </mergeCells>
  <phoneticPr fontId="3"/>
  <printOptions horizontalCentered="1"/>
  <pageMargins left="0.39370078740157483" right="0.19685039370078741" top="0.78740157480314965" bottom="0.39370078740157483" header="0.39370078740157483" footer="0.19685039370078741"/>
  <pageSetup paperSize="9" orientation="landscape" horizontalDpi="300" verticalDpi="300" r:id="rId1"/>
  <headerFooter alignWithMargins="0">
    <oddHeader>&amp;C&amp;14防府エリア折込部数表</oddHeader>
    <oddFooter>&amp;R&amp;10株式会社毎日メディアサービス山口</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8</vt:i4>
      </vt:variant>
    </vt:vector>
  </HeadingPairs>
  <TitlesOfParts>
    <vt:vector size="26" baseType="lpstr">
      <vt:lpstr>表紙</vt:lpstr>
      <vt:lpstr>地図</vt:lpstr>
      <vt:lpstr>折込単価表</vt:lpstr>
      <vt:lpstr>地区別</vt:lpstr>
      <vt:lpstr>下関</vt:lpstr>
      <vt:lpstr>宇部・山陽小野田</vt:lpstr>
      <vt:lpstr>美祢</vt:lpstr>
      <vt:lpstr>山口</vt:lpstr>
      <vt:lpstr>防府</vt:lpstr>
      <vt:lpstr>周南市</vt:lpstr>
      <vt:lpstr>下松・光市</vt:lpstr>
      <vt:lpstr>柳井地区</vt:lpstr>
      <vt:lpstr>岩国市</vt:lpstr>
      <vt:lpstr>長門</vt:lpstr>
      <vt:lpstr>萩</vt:lpstr>
      <vt:lpstr>大竹市（広島県）</vt:lpstr>
      <vt:lpstr>宇部日報(夕刊)</vt:lpstr>
      <vt:lpstr>Sheet1</vt:lpstr>
      <vt:lpstr>宇部・山陽小野田!Print_Area</vt:lpstr>
      <vt:lpstr>'宇部日報(夕刊)'!Print_Area</vt:lpstr>
      <vt:lpstr>下関!Print_Area</vt:lpstr>
      <vt:lpstr>岩国市!Print_Area</vt:lpstr>
      <vt:lpstr>山口!Print_Area</vt:lpstr>
      <vt:lpstr>折込単価表!Print_Area</vt:lpstr>
      <vt:lpstr>地図!Print_Area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山口県毎日折込広告株式会社</dc:creator>
  <cp:lastModifiedBy>新見 由美</cp:lastModifiedBy>
  <cp:lastPrinted>2025-03-13T06:46:21Z</cp:lastPrinted>
  <dcterms:created xsi:type="dcterms:W3CDTF">2001-03-06T23:50:14Z</dcterms:created>
  <dcterms:modified xsi:type="dcterms:W3CDTF">2026-03-19T07:00:05Z</dcterms:modified>
</cp:coreProperties>
</file>